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1925" activeTab="1"/>
  </bookViews>
  <sheets>
    <sheet name="Sheet1" sheetId="1" r:id="rId1"/>
    <sheet name="Sheet2" sheetId="2" r:id="rId2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J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含清明车费</t>
        </r>
      </text>
    </comment>
    <comment ref="D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超工作量增加100基础工资</t>
        </r>
      </text>
    </comment>
    <comment ref="Q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3400底薪+5.6年级课时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J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含清明车费</t>
        </r>
      </text>
    </comment>
    <comment ref="D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超工作量增加100基础工资</t>
        </r>
      </text>
    </comment>
    <comment ref="Q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3400底薪+5.6年级课时</t>
        </r>
      </text>
    </comment>
  </commentList>
</comments>
</file>

<file path=xl/sharedStrings.xml><?xml version="1.0" encoding="utf-8"?>
<sst xmlns="http://schemas.openxmlformats.org/spreadsheetml/2006/main" count="203" uniqueCount="99">
  <si>
    <t>2022年4月红都学校教职工工资发放表</t>
  </si>
  <si>
    <t>序号</t>
  </si>
  <si>
    <t>姓  名</t>
  </si>
  <si>
    <t>职务</t>
  </si>
  <si>
    <t>基础工资</t>
  </si>
  <si>
    <t>课时工资</t>
  </si>
  <si>
    <t>岗位工资</t>
  </si>
  <si>
    <t>月考勤工资</t>
  </si>
  <si>
    <t>班主任津贴
（基础工资+人数工资+绩效考核+电话费）</t>
  </si>
  <si>
    <t>加班工资
【教研活动、周末值班、九年级补课】</t>
  </si>
  <si>
    <t>校龄</t>
  </si>
  <si>
    <t>社团指导</t>
  </si>
  <si>
    <t>加班（实验、核检、补漏）</t>
  </si>
  <si>
    <t>监考与阅卷</t>
  </si>
  <si>
    <t>扣个税和餐费</t>
  </si>
  <si>
    <t>餐补</t>
  </si>
  <si>
    <t>合计</t>
  </si>
  <si>
    <t>杨维华</t>
  </si>
  <si>
    <t>【702】</t>
  </si>
  <si>
    <t>聂明远</t>
  </si>
  <si>
    <t>【701】</t>
  </si>
  <si>
    <t>胡海丰</t>
  </si>
  <si>
    <t>语文教研组
【904】</t>
  </si>
  <si>
    <t>方  亮</t>
  </si>
  <si>
    <t>【802】</t>
  </si>
  <si>
    <t>刘为堂</t>
  </si>
  <si>
    <t>英语教研组
【902】</t>
  </si>
  <si>
    <t>董帅</t>
  </si>
  <si>
    <t>李红</t>
  </si>
  <si>
    <t>张丹丹</t>
  </si>
  <si>
    <t>王智远</t>
  </si>
  <si>
    <t>李会周</t>
  </si>
  <si>
    <t>数学教研组</t>
  </si>
  <si>
    <t>叶明亮</t>
  </si>
  <si>
    <t>陈小荣</t>
  </si>
  <si>
    <t>理综教研组</t>
  </si>
  <si>
    <t>邓跃进</t>
  </si>
  <si>
    <t>文综教研组</t>
  </si>
  <si>
    <t>王灵</t>
  </si>
  <si>
    <t>政教处
【903】</t>
  </si>
  <si>
    <t>农春莲</t>
  </si>
  <si>
    <t>【201】</t>
  </si>
  <si>
    <t>段靖英</t>
  </si>
  <si>
    <t>陈琴</t>
  </si>
  <si>
    <t>【502】</t>
  </si>
  <si>
    <t>许思琴</t>
  </si>
  <si>
    <t>【601】</t>
  </si>
  <si>
    <t>杨  虹</t>
  </si>
  <si>
    <t>小学英语/宿管
【801】</t>
  </si>
  <si>
    <t>曾永勤</t>
  </si>
  <si>
    <t>小学语文
【501】</t>
  </si>
  <si>
    <t>谢声伟</t>
  </si>
  <si>
    <t>黄荣钦</t>
  </si>
  <si>
    <t>胡艺涵</t>
  </si>
  <si>
    <t>钟娟</t>
  </si>
  <si>
    <t>赖亮亮</t>
  </si>
  <si>
    <t>【301】</t>
  </si>
  <si>
    <t>潘银娉</t>
  </si>
  <si>
    <t>米宏万</t>
  </si>
  <si>
    <t>【901】</t>
  </si>
  <si>
    <t>曾淋</t>
  </si>
  <si>
    <t>政教干事/宿管</t>
  </si>
  <si>
    <t>肖阿芳</t>
  </si>
  <si>
    <t>【101】</t>
  </si>
  <si>
    <t>叶小春</t>
  </si>
  <si>
    <t>宋水娇</t>
  </si>
  <si>
    <t>钟祥</t>
  </si>
  <si>
    <t>【401】</t>
  </si>
  <si>
    <t>朱胜和</t>
  </si>
  <si>
    <t>【602】</t>
  </si>
  <si>
    <t>缪桂英</t>
  </si>
  <si>
    <t>钟新林</t>
  </si>
  <si>
    <t>李春华</t>
  </si>
  <si>
    <t>厨师长</t>
  </si>
  <si>
    <t>李凤娣</t>
  </si>
  <si>
    <t>卢冬娇</t>
  </si>
  <si>
    <t>刘海娇</t>
  </si>
  <si>
    <t>邹香香</t>
  </si>
  <si>
    <t>谢群华</t>
  </si>
  <si>
    <t>周冬香</t>
  </si>
  <si>
    <t>邱娟红</t>
  </si>
  <si>
    <t>邹满娇</t>
  </si>
  <si>
    <t>张远福</t>
  </si>
  <si>
    <t>杨翠莲</t>
  </si>
  <si>
    <t>朱招娣</t>
  </si>
  <si>
    <t>钟芳勇</t>
  </si>
  <si>
    <t>李桂竹</t>
  </si>
  <si>
    <t>黄健飞</t>
  </si>
  <si>
    <t>程玉涵</t>
  </si>
  <si>
    <t>章青仙</t>
  </si>
  <si>
    <t>钟君慧</t>
  </si>
  <si>
    <t>黄慧玲</t>
  </si>
  <si>
    <t>张华强</t>
  </si>
  <si>
    <t>郑红英</t>
  </si>
  <si>
    <t>李桂玉</t>
  </si>
  <si>
    <t>周汉峰</t>
  </si>
  <si>
    <t>杨思慧</t>
  </si>
  <si>
    <t>李卿雨</t>
  </si>
  <si>
    <t>龚勤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</si>
</sst>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4"/>
      <color rgb="FFFF0000"/>
      <name val="楷体"/>
      <charset val="134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7" fillId="19" borderId="8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28" fillId="28" borderId="9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4"/>
  <sheetViews>
    <sheetView topLeftCell="A51" workbookViewId="0">
      <selection activeCell="I57" sqref="I57"/>
    </sheetView>
  </sheetViews>
  <sheetFormatPr defaultColWidth="9" defaultRowHeight="13.5"/>
  <cols>
    <col min="1" max="1" width="4.25" style="1" customWidth="1"/>
    <col min="2" max="2" width="9" style="1"/>
    <col min="3" max="17" width="8.5" style="1" customWidth="1"/>
    <col min="18" max="18" width="9" style="1"/>
    <col min="19" max="19" width="12.625" style="1"/>
    <col min="20" max="16384" width="9" style="1"/>
  </cols>
  <sheetData>
    <row r="1" s="1" customFormat="1" ht="44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84" spans="1:1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3" t="s">
        <v>6</v>
      </c>
      <c r="H2" s="3" t="s">
        <v>7</v>
      </c>
      <c r="I2" s="3" t="s">
        <v>8</v>
      </c>
      <c r="J2" s="1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="1" customFormat="1" ht="37" customHeight="1" spans="1:17">
      <c r="A3" s="6">
        <v>1</v>
      </c>
      <c r="B3" s="6" t="s">
        <v>17</v>
      </c>
      <c r="C3" s="6" t="s">
        <v>18</v>
      </c>
      <c r="D3" s="6">
        <v>1200</v>
      </c>
      <c r="E3" s="6">
        <v>268</v>
      </c>
      <c r="F3" s="6">
        <v>2572</v>
      </c>
      <c r="G3" s="7">
        <v>200</v>
      </c>
      <c r="H3" s="6">
        <v>200</v>
      </c>
      <c r="I3" s="6">
        <v>920</v>
      </c>
      <c r="J3" s="7">
        <v>100</v>
      </c>
      <c r="K3" s="6"/>
      <c r="L3" s="6">
        <v>60</v>
      </c>
      <c r="M3" s="6"/>
      <c r="N3" s="6">
        <v>405</v>
      </c>
      <c r="O3" s="6"/>
      <c r="P3" s="6"/>
      <c r="Q3" s="6">
        <f t="shared" ref="Q3:Q29" si="0">SUM(D3:P3)</f>
        <v>5925</v>
      </c>
    </row>
    <row r="4" s="1" customFormat="1" ht="37" customHeight="1" spans="1:17">
      <c r="A4" s="6">
        <v>2</v>
      </c>
      <c r="B4" s="6" t="s">
        <v>19</v>
      </c>
      <c r="C4" s="6" t="s">
        <v>20</v>
      </c>
      <c r="D4" s="6">
        <v>1200</v>
      </c>
      <c r="E4" s="6">
        <v>268</v>
      </c>
      <c r="F4" s="6">
        <v>2690</v>
      </c>
      <c r="G4" s="6"/>
      <c r="H4" s="6">
        <v>200</v>
      </c>
      <c r="I4" s="6">
        <v>895</v>
      </c>
      <c r="J4" s="6"/>
      <c r="K4" s="6"/>
      <c r="L4" s="6"/>
      <c r="M4" s="6"/>
      <c r="N4" s="6">
        <v>345</v>
      </c>
      <c r="O4" s="6"/>
      <c r="P4" s="6">
        <v>-150</v>
      </c>
      <c r="Q4" s="6">
        <f t="shared" si="0"/>
        <v>5448</v>
      </c>
    </row>
    <row r="5" s="1" customFormat="1" ht="37" customHeight="1" spans="1:17">
      <c r="A5" s="6">
        <v>3</v>
      </c>
      <c r="B5" s="6" t="s">
        <v>21</v>
      </c>
      <c r="C5" s="6" t="s">
        <v>22</v>
      </c>
      <c r="D5" s="6">
        <v>1300</v>
      </c>
      <c r="E5" s="6">
        <v>536</v>
      </c>
      <c r="F5" s="6">
        <v>3274</v>
      </c>
      <c r="G5" s="6">
        <v>200</v>
      </c>
      <c r="H5" s="6">
        <v>200</v>
      </c>
      <c r="I5" s="6">
        <v>1035</v>
      </c>
      <c r="J5" s="6"/>
      <c r="K5" s="6">
        <v>100</v>
      </c>
      <c r="L5" s="6"/>
      <c r="M5" s="6"/>
      <c r="N5" s="6">
        <v>514</v>
      </c>
      <c r="O5" s="6"/>
      <c r="P5" s="6"/>
      <c r="Q5" s="6">
        <f t="shared" si="0"/>
        <v>7159</v>
      </c>
    </row>
    <row r="6" s="1" customFormat="1" ht="37" customHeight="1" spans="1:17">
      <c r="A6" s="6">
        <v>4</v>
      </c>
      <c r="B6" s="6" t="s">
        <v>23</v>
      </c>
      <c r="C6" s="6" t="s">
        <v>24</v>
      </c>
      <c r="D6" s="6">
        <v>1100</v>
      </c>
      <c r="E6" s="6"/>
      <c r="F6" s="6">
        <v>1893</v>
      </c>
      <c r="G6" s="6"/>
      <c r="H6" s="6">
        <v>200</v>
      </c>
      <c r="I6" s="7">
        <v>1725</v>
      </c>
      <c r="J6" s="6"/>
      <c r="K6" s="6">
        <v>100</v>
      </c>
      <c r="L6" s="6">
        <v>60</v>
      </c>
      <c r="M6" s="6"/>
      <c r="N6" s="6">
        <v>259</v>
      </c>
      <c r="O6" s="14"/>
      <c r="P6" s="6">
        <v>-300</v>
      </c>
      <c r="Q6" s="6">
        <f t="shared" si="0"/>
        <v>5037</v>
      </c>
    </row>
    <row r="7" s="1" customFormat="1" ht="37" customHeight="1" spans="1:17">
      <c r="A7" s="6">
        <v>5</v>
      </c>
      <c r="B7" s="6" t="s">
        <v>25</v>
      </c>
      <c r="C7" s="6" t="s">
        <v>26</v>
      </c>
      <c r="D7" s="6">
        <v>1250</v>
      </c>
      <c r="E7" s="6">
        <v>246</v>
      </c>
      <c r="F7" s="6">
        <v>2592</v>
      </c>
      <c r="G7" s="6">
        <v>200</v>
      </c>
      <c r="H7" s="6">
        <v>200</v>
      </c>
      <c r="I7" s="6">
        <v>1165</v>
      </c>
      <c r="J7" s="6">
        <v>100</v>
      </c>
      <c r="K7" s="6">
        <v>300</v>
      </c>
      <c r="L7" s="6"/>
      <c r="M7" s="6"/>
      <c r="N7" s="6">
        <v>386</v>
      </c>
      <c r="O7" s="6"/>
      <c r="P7" s="6"/>
      <c r="Q7" s="6">
        <f t="shared" si="0"/>
        <v>6439</v>
      </c>
    </row>
    <row r="8" s="1" customFormat="1" ht="37" customHeight="1" spans="1:17">
      <c r="A8" s="6">
        <v>6</v>
      </c>
      <c r="B8" s="6" t="s">
        <v>27</v>
      </c>
      <c r="C8" s="6"/>
      <c r="D8" s="7">
        <v>1400</v>
      </c>
      <c r="E8" s="7">
        <v>693</v>
      </c>
      <c r="F8" s="6">
        <v>4184</v>
      </c>
      <c r="G8" s="6"/>
      <c r="H8" s="6">
        <v>200</v>
      </c>
      <c r="I8" s="6"/>
      <c r="J8" s="7">
        <v>100</v>
      </c>
      <c r="K8" s="6"/>
      <c r="L8" s="6"/>
      <c r="M8" s="6"/>
      <c r="N8" s="6">
        <v>316</v>
      </c>
      <c r="O8" s="6"/>
      <c r="P8" s="6"/>
      <c r="Q8" s="6">
        <f t="shared" si="0"/>
        <v>6893</v>
      </c>
    </row>
    <row r="9" s="1" customFormat="1" ht="37" customHeight="1" spans="1:17">
      <c r="A9" s="6">
        <v>7</v>
      </c>
      <c r="B9" s="6" t="s">
        <v>28</v>
      </c>
      <c r="C9" s="6"/>
      <c r="D9" s="7">
        <v>1300</v>
      </c>
      <c r="E9" s="7">
        <v>649</v>
      </c>
      <c r="F9" s="7">
        <v>3234</v>
      </c>
      <c r="G9" s="6"/>
      <c r="H9" s="6">
        <v>200</v>
      </c>
      <c r="I9" s="6"/>
      <c r="J9" s="6"/>
      <c r="K9" s="6"/>
      <c r="L9" s="6"/>
      <c r="M9" s="6">
        <v>0</v>
      </c>
      <c r="N9" s="6">
        <v>440</v>
      </c>
      <c r="O9" s="6"/>
      <c r="P9" s="6"/>
      <c r="Q9" s="6">
        <f t="shared" si="0"/>
        <v>5823</v>
      </c>
    </row>
    <row r="10" s="1" customFormat="1" ht="37" customHeight="1" spans="1:17">
      <c r="A10" s="6">
        <v>8</v>
      </c>
      <c r="B10" s="6" t="s">
        <v>29</v>
      </c>
      <c r="C10" s="6"/>
      <c r="D10" s="7">
        <v>1300</v>
      </c>
      <c r="E10" s="7"/>
      <c r="F10" s="6">
        <v>1866</v>
      </c>
      <c r="G10" s="6"/>
      <c r="H10" s="6">
        <v>200</v>
      </c>
      <c r="I10" s="6"/>
      <c r="J10" s="6"/>
      <c r="K10" s="6">
        <v>100</v>
      </c>
      <c r="L10" s="6">
        <v>60</v>
      </c>
      <c r="M10" s="6"/>
      <c r="N10" s="6">
        <v>310</v>
      </c>
      <c r="O10" s="6"/>
      <c r="P10" s="6"/>
      <c r="Q10" s="6">
        <f t="shared" si="0"/>
        <v>3836</v>
      </c>
    </row>
    <row r="11" s="1" customFormat="1" ht="37" customHeight="1" spans="1:17">
      <c r="A11" s="6">
        <v>9</v>
      </c>
      <c r="B11" s="6" t="s">
        <v>30</v>
      </c>
      <c r="C11" s="6"/>
      <c r="D11" s="6">
        <v>1150</v>
      </c>
      <c r="E11" s="6">
        <v>448</v>
      </c>
      <c r="F11" s="6">
        <v>2168</v>
      </c>
      <c r="G11" s="6"/>
      <c r="H11" s="6">
        <v>180</v>
      </c>
      <c r="I11" s="6"/>
      <c r="J11" s="6"/>
      <c r="K11" s="6"/>
      <c r="L11" s="6">
        <v>60</v>
      </c>
      <c r="M11" s="6"/>
      <c r="N11" s="6">
        <v>574</v>
      </c>
      <c r="O11" s="6"/>
      <c r="P11" s="6"/>
      <c r="Q11" s="6">
        <f t="shared" si="0"/>
        <v>4580</v>
      </c>
    </row>
    <row r="12" s="1" customFormat="1" ht="37" customHeight="1" spans="1:17">
      <c r="A12" s="6">
        <v>10</v>
      </c>
      <c r="B12" s="6" t="s">
        <v>31</v>
      </c>
      <c r="C12" s="6" t="s">
        <v>32</v>
      </c>
      <c r="D12" s="7">
        <v>1400</v>
      </c>
      <c r="E12" s="7">
        <v>448</v>
      </c>
      <c r="F12" s="6">
        <v>2594</v>
      </c>
      <c r="G12" s="6">
        <v>200</v>
      </c>
      <c r="H12" s="6">
        <v>200</v>
      </c>
      <c r="I12" s="6"/>
      <c r="J12" s="6"/>
      <c r="K12" s="6">
        <v>300</v>
      </c>
      <c r="L12" s="6"/>
      <c r="M12" s="6"/>
      <c r="N12" s="6">
        <v>412</v>
      </c>
      <c r="O12" s="6"/>
      <c r="P12" s="6"/>
      <c r="Q12" s="6">
        <f t="shared" si="0"/>
        <v>5554</v>
      </c>
    </row>
    <row r="13" s="1" customFormat="1" ht="37" customHeight="1" spans="1:17">
      <c r="A13" s="6">
        <v>11</v>
      </c>
      <c r="B13" s="6" t="s">
        <v>33</v>
      </c>
      <c r="C13" s="6"/>
      <c r="D13" s="6">
        <v>1150</v>
      </c>
      <c r="E13" s="6">
        <v>67</v>
      </c>
      <c r="F13" s="6">
        <v>1676</v>
      </c>
      <c r="G13" s="6"/>
      <c r="H13" s="6">
        <v>200</v>
      </c>
      <c r="I13" s="6"/>
      <c r="J13" s="6"/>
      <c r="K13" s="6">
        <v>200</v>
      </c>
      <c r="L13" s="6">
        <v>60</v>
      </c>
      <c r="M13" s="6"/>
      <c r="N13" s="6">
        <v>361</v>
      </c>
      <c r="O13" s="6"/>
      <c r="P13" s="6"/>
      <c r="Q13" s="6">
        <f t="shared" si="0"/>
        <v>3714</v>
      </c>
    </row>
    <row r="14" s="1" customFormat="1" ht="37" customHeight="1" spans="1:17">
      <c r="A14" s="6">
        <v>12</v>
      </c>
      <c r="B14" s="6" t="s">
        <v>34</v>
      </c>
      <c r="C14" s="6" t="s">
        <v>35</v>
      </c>
      <c r="D14" s="6">
        <v>1300</v>
      </c>
      <c r="E14" s="6">
        <v>694</v>
      </c>
      <c r="F14" s="6">
        <v>3340</v>
      </c>
      <c r="G14" s="6">
        <v>200</v>
      </c>
      <c r="H14" s="6">
        <v>200</v>
      </c>
      <c r="I14" s="6"/>
      <c r="J14" s="7"/>
      <c r="K14" s="6">
        <v>300</v>
      </c>
      <c r="L14" s="6"/>
      <c r="M14" s="6">
        <v>0</v>
      </c>
      <c r="N14" s="6">
        <v>470</v>
      </c>
      <c r="O14" s="6"/>
      <c r="P14" s="6"/>
      <c r="Q14" s="6">
        <f t="shared" si="0"/>
        <v>6504</v>
      </c>
    </row>
    <row r="15" s="1" customFormat="1" ht="37" customHeight="1" spans="1:17">
      <c r="A15" s="6">
        <v>13</v>
      </c>
      <c r="B15" s="6" t="s">
        <v>36</v>
      </c>
      <c r="C15" s="6" t="s">
        <v>37</v>
      </c>
      <c r="D15" s="6">
        <v>1300</v>
      </c>
      <c r="E15" s="6">
        <v>448</v>
      </c>
      <c r="F15" s="6">
        <v>2012</v>
      </c>
      <c r="G15" s="6">
        <v>200</v>
      </c>
      <c r="H15" s="6">
        <v>200</v>
      </c>
      <c r="I15" s="6"/>
      <c r="J15" s="7"/>
      <c r="K15" s="6">
        <v>100</v>
      </c>
      <c r="L15" s="6"/>
      <c r="M15" s="6">
        <v>250</v>
      </c>
      <c r="N15" s="6">
        <v>574</v>
      </c>
      <c r="O15" s="6"/>
      <c r="P15" s="6"/>
      <c r="Q15" s="6">
        <f t="shared" si="0"/>
        <v>5084</v>
      </c>
    </row>
    <row r="16" s="1" customFormat="1" ht="37" customHeight="1" spans="1:17">
      <c r="A16" s="6">
        <v>14</v>
      </c>
      <c r="B16" s="6" t="s">
        <v>38</v>
      </c>
      <c r="C16" s="6" t="s">
        <v>39</v>
      </c>
      <c r="D16" s="6">
        <v>1100</v>
      </c>
      <c r="E16" s="6"/>
      <c r="F16" s="6">
        <v>1836</v>
      </c>
      <c r="G16" s="6">
        <v>1400</v>
      </c>
      <c r="H16" s="6">
        <v>200</v>
      </c>
      <c r="I16" s="6">
        <v>1595</v>
      </c>
      <c r="J16" s="6"/>
      <c r="K16" s="6">
        <v>100</v>
      </c>
      <c r="L16" s="6">
        <v>60</v>
      </c>
      <c r="M16" s="6"/>
      <c r="N16" s="6">
        <v>195</v>
      </c>
      <c r="O16" s="6"/>
      <c r="P16" s="6"/>
      <c r="Q16" s="6">
        <f t="shared" si="0"/>
        <v>6486</v>
      </c>
    </row>
    <row r="17" s="1" customFormat="1" ht="37" customHeight="1" spans="1:17">
      <c r="A17" s="6">
        <v>15</v>
      </c>
      <c r="B17" s="6" t="s">
        <v>40</v>
      </c>
      <c r="C17" s="6" t="s">
        <v>41</v>
      </c>
      <c r="D17" s="6">
        <v>900</v>
      </c>
      <c r="E17" s="6"/>
      <c r="F17" s="7">
        <v>2522</v>
      </c>
      <c r="G17" s="6"/>
      <c r="H17" s="6">
        <v>200</v>
      </c>
      <c r="I17" s="6">
        <v>1490</v>
      </c>
      <c r="J17" s="6"/>
      <c r="K17" s="6">
        <v>400</v>
      </c>
      <c r="L17" s="6">
        <v>90</v>
      </c>
      <c r="M17" s="6">
        <v>120</v>
      </c>
      <c r="N17" s="6"/>
      <c r="O17" s="6"/>
      <c r="P17" s="6"/>
      <c r="Q17" s="6">
        <f t="shared" si="0"/>
        <v>5722</v>
      </c>
    </row>
    <row r="18" s="1" customFormat="1" ht="37" customHeight="1" spans="1:17">
      <c r="A18" s="6">
        <v>17</v>
      </c>
      <c r="B18" s="8" t="s">
        <v>42</v>
      </c>
      <c r="C18" s="6"/>
      <c r="D18" s="6">
        <v>1000</v>
      </c>
      <c r="E18" s="6"/>
      <c r="F18" s="6">
        <v>1681</v>
      </c>
      <c r="G18" s="6"/>
      <c r="H18" s="6">
        <v>200</v>
      </c>
      <c r="I18" s="6"/>
      <c r="J18" s="6"/>
      <c r="K18" s="6">
        <v>400</v>
      </c>
      <c r="L18" s="6">
        <v>90</v>
      </c>
      <c r="M18" s="6">
        <v>60</v>
      </c>
      <c r="N18" s="6">
        <v>285</v>
      </c>
      <c r="O18" s="6"/>
      <c r="P18" s="7"/>
      <c r="Q18" s="6">
        <f t="shared" si="0"/>
        <v>3716</v>
      </c>
    </row>
    <row r="19" s="1" customFormat="1" ht="37" customHeight="1" spans="1:17">
      <c r="A19" s="6">
        <v>18</v>
      </c>
      <c r="B19" s="6" t="s">
        <v>43</v>
      </c>
      <c r="C19" s="6" t="s">
        <v>44</v>
      </c>
      <c r="D19" s="7">
        <v>900</v>
      </c>
      <c r="E19" s="7"/>
      <c r="F19" s="7">
        <v>2143</v>
      </c>
      <c r="G19" s="6"/>
      <c r="H19" s="6">
        <v>200</v>
      </c>
      <c r="I19" s="6">
        <v>855</v>
      </c>
      <c r="J19" s="6"/>
      <c r="K19" s="6"/>
      <c r="L19" s="6">
        <v>60</v>
      </c>
      <c r="M19" s="6"/>
      <c r="N19" s="6">
        <v>193</v>
      </c>
      <c r="O19" s="6"/>
      <c r="P19" s="7"/>
      <c r="Q19" s="6">
        <f t="shared" si="0"/>
        <v>4351</v>
      </c>
    </row>
    <row r="20" s="1" customFormat="1" ht="37" customHeight="1" spans="1:17">
      <c r="A20" s="6">
        <v>19</v>
      </c>
      <c r="B20" s="6" t="s">
        <v>45</v>
      </c>
      <c r="C20" s="6" t="s">
        <v>46</v>
      </c>
      <c r="D20" s="7">
        <v>1100</v>
      </c>
      <c r="E20" s="7">
        <v>1014</v>
      </c>
      <c r="F20" s="7">
        <v>1962</v>
      </c>
      <c r="G20" s="6"/>
      <c r="H20" s="6">
        <v>200</v>
      </c>
      <c r="I20" s="6">
        <v>935</v>
      </c>
      <c r="J20" s="6"/>
      <c r="K20" s="7">
        <v>200</v>
      </c>
      <c r="L20" s="7">
        <v>60</v>
      </c>
      <c r="M20" s="7">
        <v>140</v>
      </c>
      <c r="N20" s="7">
        <v>255</v>
      </c>
      <c r="O20" s="6"/>
      <c r="P20" s="7"/>
      <c r="Q20" s="6">
        <f t="shared" si="0"/>
        <v>5866</v>
      </c>
    </row>
    <row r="21" s="1" customFormat="1" ht="37" customHeight="1" spans="1:17">
      <c r="A21" s="6">
        <v>20</v>
      </c>
      <c r="B21" s="6" t="s">
        <v>47</v>
      </c>
      <c r="C21" s="6" t="s">
        <v>48</v>
      </c>
      <c r="D21" s="7">
        <v>1100</v>
      </c>
      <c r="E21" s="7">
        <v>1648</v>
      </c>
      <c r="F21" s="6">
        <v>1648</v>
      </c>
      <c r="G21" s="6">
        <v>900</v>
      </c>
      <c r="H21" s="6">
        <v>200</v>
      </c>
      <c r="I21" s="6">
        <v>1155</v>
      </c>
      <c r="J21" s="6"/>
      <c r="K21" s="6">
        <v>300</v>
      </c>
      <c r="L21" s="6"/>
      <c r="M21" s="6"/>
      <c r="N21" s="6">
        <v>320</v>
      </c>
      <c r="O21" s="6"/>
      <c r="P21" s="7"/>
      <c r="Q21" s="6">
        <f t="shared" si="0"/>
        <v>7271</v>
      </c>
    </row>
    <row r="22" s="1" customFormat="1" ht="37" customHeight="1" spans="1:17">
      <c r="A22" s="6">
        <v>21</v>
      </c>
      <c r="B22" s="6" t="s">
        <v>49</v>
      </c>
      <c r="C22" s="6" t="s">
        <v>50</v>
      </c>
      <c r="D22" s="7">
        <v>900</v>
      </c>
      <c r="E22" s="7"/>
      <c r="F22" s="6">
        <v>2310</v>
      </c>
      <c r="G22" s="6">
        <v>100</v>
      </c>
      <c r="H22" s="6">
        <v>200</v>
      </c>
      <c r="I22" s="6">
        <v>830</v>
      </c>
      <c r="J22" s="6"/>
      <c r="K22" s="6"/>
      <c r="L22" s="6">
        <v>90</v>
      </c>
      <c r="M22" s="6"/>
      <c r="N22" s="6">
        <v>163</v>
      </c>
      <c r="O22" s="6"/>
      <c r="P22" s="7"/>
      <c r="Q22" s="6">
        <f t="shared" si="0"/>
        <v>4593</v>
      </c>
    </row>
    <row r="23" s="1" customFormat="1" ht="37" customHeight="1" spans="1:17">
      <c r="A23" s="6">
        <v>22</v>
      </c>
      <c r="B23" s="8" t="s">
        <v>51</v>
      </c>
      <c r="C23" s="6"/>
      <c r="D23" s="6">
        <v>3400</v>
      </c>
      <c r="E23" s="6"/>
      <c r="F23" s="6"/>
      <c r="G23" s="6"/>
      <c r="H23" s="6"/>
      <c r="I23" s="6"/>
      <c r="J23" s="7"/>
      <c r="K23" s="6">
        <v>400</v>
      </c>
      <c r="L23" s="6"/>
      <c r="M23" s="6"/>
      <c r="N23" s="6">
        <v>180</v>
      </c>
      <c r="O23" s="6"/>
      <c r="P23" s="7"/>
      <c r="Q23" s="6">
        <f t="shared" si="0"/>
        <v>3980</v>
      </c>
    </row>
    <row r="24" s="1" customFormat="1" ht="37" customHeight="1" spans="1:17">
      <c r="A24" s="6">
        <v>23</v>
      </c>
      <c r="B24" s="8" t="s">
        <v>52</v>
      </c>
      <c r="C24" s="6"/>
      <c r="D24" s="6">
        <v>800</v>
      </c>
      <c r="E24" s="6"/>
      <c r="F24" s="7">
        <v>1335</v>
      </c>
      <c r="G24" s="6"/>
      <c r="H24" s="6">
        <v>200</v>
      </c>
      <c r="I24" s="6"/>
      <c r="J24" s="6"/>
      <c r="K24" s="6">
        <v>100</v>
      </c>
      <c r="L24" s="6">
        <v>90</v>
      </c>
      <c r="M24" s="6">
        <v>60</v>
      </c>
      <c r="N24" s="6">
        <v>204</v>
      </c>
      <c r="O24" s="6"/>
      <c r="P24" s="7">
        <v>300</v>
      </c>
      <c r="Q24" s="6">
        <f t="shared" si="0"/>
        <v>3089</v>
      </c>
    </row>
    <row r="25" s="1" customFormat="1" ht="37" customHeight="1" spans="1:17">
      <c r="A25" s="6">
        <v>24</v>
      </c>
      <c r="B25" s="8" t="s">
        <v>53</v>
      </c>
      <c r="C25" s="6"/>
      <c r="D25" s="7">
        <v>900</v>
      </c>
      <c r="E25" s="7"/>
      <c r="F25" s="7">
        <v>2366</v>
      </c>
      <c r="G25" s="6"/>
      <c r="H25" s="6">
        <v>200</v>
      </c>
      <c r="I25" s="6"/>
      <c r="J25" s="6"/>
      <c r="K25" s="6">
        <v>100</v>
      </c>
      <c r="L25" s="6"/>
      <c r="M25" s="6">
        <v>20</v>
      </c>
      <c r="N25" s="6">
        <v>150</v>
      </c>
      <c r="O25" s="6"/>
      <c r="P25" s="7"/>
      <c r="Q25" s="6">
        <f t="shared" si="0"/>
        <v>3736</v>
      </c>
    </row>
    <row r="26" s="1" customFormat="1" ht="37" customHeight="1" spans="1:17">
      <c r="A26" s="6">
        <v>25</v>
      </c>
      <c r="B26" s="6" t="s">
        <v>54</v>
      </c>
      <c r="C26" s="6"/>
      <c r="D26" s="7">
        <v>1100</v>
      </c>
      <c r="E26" s="7">
        <v>2388</v>
      </c>
      <c r="F26" s="7">
        <v>567</v>
      </c>
      <c r="G26" s="6"/>
      <c r="H26" s="6">
        <v>200</v>
      </c>
      <c r="I26" s="6"/>
      <c r="J26" s="6"/>
      <c r="K26" s="6"/>
      <c r="L26" s="6"/>
      <c r="M26" s="6">
        <v>20</v>
      </c>
      <c r="N26" s="6">
        <v>303</v>
      </c>
      <c r="O26" s="6"/>
      <c r="P26" s="7"/>
      <c r="Q26" s="6">
        <f t="shared" si="0"/>
        <v>4578</v>
      </c>
    </row>
    <row r="27" s="1" customFormat="1" ht="37" customHeight="1" spans="1:17">
      <c r="A27" s="6">
        <v>26</v>
      </c>
      <c r="B27" s="6" t="s">
        <v>55</v>
      </c>
      <c r="C27" s="6" t="s">
        <v>56</v>
      </c>
      <c r="D27" s="6">
        <v>800</v>
      </c>
      <c r="E27" s="6"/>
      <c r="F27" s="6">
        <v>1248</v>
      </c>
      <c r="G27" s="6"/>
      <c r="H27" s="6">
        <v>200</v>
      </c>
      <c r="I27" s="15">
        <v>795</v>
      </c>
      <c r="J27" s="6"/>
      <c r="K27" s="6"/>
      <c r="L27" s="6">
        <v>60</v>
      </c>
      <c r="M27" s="6"/>
      <c r="N27" s="6">
        <v>204</v>
      </c>
      <c r="O27" s="6"/>
      <c r="P27" s="6"/>
      <c r="Q27" s="6">
        <f t="shared" si="0"/>
        <v>3307</v>
      </c>
    </row>
    <row r="28" s="1" customFormat="1" ht="37" customHeight="1" spans="1:17">
      <c r="A28" s="6">
        <v>27</v>
      </c>
      <c r="B28" s="6" t="s">
        <v>57</v>
      </c>
      <c r="C28" s="6"/>
      <c r="D28" s="7">
        <v>800</v>
      </c>
      <c r="E28" s="7"/>
      <c r="F28" s="7">
        <v>1341</v>
      </c>
      <c r="G28" s="6"/>
      <c r="H28" s="6">
        <v>200</v>
      </c>
      <c r="I28" s="6"/>
      <c r="J28" s="6"/>
      <c r="K28" s="6"/>
      <c r="L28" s="6">
        <v>90</v>
      </c>
      <c r="M28" s="6">
        <v>320</v>
      </c>
      <c r="N28" s="6">
        <v>200</v>
      </c>
      <c r="O28" s="6"/>
      <c r="P28" s="6"/>
      <c r="Q28" s="6">
        <f t="shared" si="0"/>
        <v>2951</v>
      </c>
    </row>
    <row r="29" s="1" customFormat="1" ht="37" customHeight="1" spans="1:17">
      <c r="A29" s="6">
        <v>28</v>
      </c>
      <c r="B29" s="6" t="s">
        <v>58</v>
      </c>
      <c r="C29" s="6" t="s">
        <v>59</v>
      </c>
      <c r="D29" s="6">
        <v>8000</v>
      </c>
      <c r="E29" s="6"/>
      <c r="F29" s="6"/>
      <c r="G29" s="6"/>
      <c r="H29" s="6"/>
      <c r="I29" s="14"/>
      <c r="J29" s="6"/>
      <c r="K29" s="6"/>
      <c r="L29" s="6"/>
      <c r="M29" s="6"/>
      <c r="N29" s="6"/>
      <c r="O29" s="6">
        <v>-90.13</v>
      </c>
      <c r="P29" s="6"/>
      <c r="Q29" s="6">
        <f t="shared" si="0"/>
        <v>7909.87</v>
      </c>
    </row>
    <row r="30" s="1" customFormat="1" ht="37" customHeight="1" spans="1:17">
      <c r="A30" s="6">
        <v>29</v>
      </c>
      <c r="B30" s="6" t="s">
        <v>60</v>
      </c>
      <c r="C30" s="6" t="s">
        <v>61</v>
      </c>
      <c r="D30" s="7">
        <v>900</v>
      </c>
      <c r="E30" s="7"/>
      <c r="F30" s="7">
        <v>900</v>
      </c>
      <c r="G30" s="6">
        <v>800</v>
      </c>
      <c r="H30" s="6">
        <v>200</v>
      </c>
      <c r="I30" s="6">
        <v>40</v>
      </c>
      <c r="J30" s="6"/>
      <c r="K30" s="6"/>
      <c r="L30" s="6">
        <v>60</v>
      </c>
      <c r="M30" s="6"/>
      <c r="N30" s="6">
        <v>209</v>
      </c>
      <c r="O30" s="6"/>
      <c r="P30" s="6"/>
      <c r="Q30" s="6">
        <f>3400+945</f>
        <v>4345</v>
      </c>
    </row>
    <row r="31" s="1" customFormat="1" ht="37" customHeight="1" spans="1:17">
      <c r="A31" s="6">
        <v>30</v>
      </c>
      <c r="B31" s="6" t="s">
        <v>62</v>
      </c>
      <c r="C31" s="6" t="s">
        <v>63</v>
      </c>
      <c r="D31" s="7">
        <v>900</v>
      </c>
      <c r="E31" s="7"/>
      <c r="F31" s="7">
        <v>1870</v>
      </c>
      <c r="G31" s="6"/>
      <c r="H31" s="6">
        <v>200</v>
      </c>
      <c r="I31" s="6">
        <v>900</v>
      </c>
      <c r="J31" s="6"/>
      <c r="K31" s="6"/>
      <c r="L31" s="6"/>
      <c r="M31" s="6"/>
      <c r="N31" s="6">
        <v>88</v>
      </c>
      <c r="O31" s="6"/>
      <c r="P31" s="6"/>
      <c r="Q31" s="6">
        <f t="shared" ref="Q31:Q35" si="1">SUM(D31:P31)</f>
        <v>3958</v>
      </c>
    </row>
    <row r="32" s="1" customFormat="1" ht="37" customHeight="1" spans="1:17">
      <c r="A32" s="6">
        <v>31</v>
      </c>
      <c r="B32" s="6" t="s">
        <v>64</v>
      </c>
      <c r="C32" s="6"/>
      <c r="D32" s="7">
        <v>1050</v>
      </c>
      <c r="E32" s="7">
        <v>1334</v>
      </c>
      <c r="F32" s="9">
        <v>942</v>
      </c>
      <c r="G32" s="6"/>
      <c r="H32" s="6">
        <v>200</v>
      </c>
      <c r="I32" s="16"/>
      <c r="J32" s="6"/>
      <c r="K32" s="6"/>
      <c r="L32" s="6">
        <v>60</v>
      </c>
      <c r="M32" s="6">
        <v>69</v>
      </c>
      <c r="N32" s="6">
        <v>245</v>
      </c>
      <c r="O32" s="6"/>
      <c r="P32" s="6"/>
      <c r="Q32" s="6">
        <f t="shared" si="1"/>
        <v>3900</v>
      </c>
    </row>
    <row r="33" s="1" customFormat="1" ht="37" customHeight="1" spans="1:17">
      <c r="A33" s="6">
        <v>32</v>
      </c>
      <c r="B33" s="6" t="s">
        <v>65</v>
      </c>
      <c r="C33" s="6"/>
      <c r="D33" s="7">
        <v>1050</v>
      </c>
      <c r="E33" s="7">
        <v>67</v>
      </c>
      <c r="F33" s="7">
        <v>2826</v>
      </c>
      <c r="G33" s="6"/>
      <c r="H33" s="6">
        <v>200</v>
      </c>
      <c r="I33" s="6"/>
      <c r="J33" s="6"/>
      <c r="K33" s="6"/>
      <c r="L33" s="6">
        <v>30</v>
      </c>
      <c r="M33" s="6">
        <v>0</v>
      </c>
      <c r="N33" s="6">
        <v>301</v>
      </c>
      <c r="O33" s="6"/>
      <c r="P33" s="6"/>
      <c r="Q33" s="6">
        <f t="shared" si="1"/>
        <v>4474</v>
      </c>
    </row>
    <row r="34" s="1" customFormat="1" ht="37" customHeight="1" spans="1:17">
      <c r="A34" s="6">
        <v>33</v>
      </c>
      <c r="B34" s="6" t="s">
        <v>66</v>
      </c>
      <c r="C34" s="6" t="s">
        <v>67</v>
      </c>
      <c r="D34" s="6">
        <v>800</v>
      </c>
      <c r="E34" s="6"/>
      <c r="F34" s="6">
        <f>1212+462</f>
        <v>1674</v>
      </c>
      <c r="G34" s="6"/>
      <c r="H34" s="6">
        <v>200</v>
      </c>
      <c r="I34" s="17">
        <v>835</v>
      </c>
      <c r="J34" s="6"/>
      <c r="K34" s="6"/>
      <c r="L34" s="6">
        <v>60</v>
      </c>
      <c r="M34" s="6"/>
      <c r="N34" s="6">
        <v>178</v>
      </c>
      <c r="O34" s="6"/>
      <c r="P34" s="6"/>
      <c r="Q34" s="6">
        <f t="shared" si="1"/>
        <v>3747</v>
      </c>
    </row>
    <row r="35" s="1" customFormat="1" ht="37" customHeight="1" spans="1:17">
      <c r="A35" s="6">
        <v>34</v>
      </c>
      <c r="B35" s="6" t="s">
        <v>68</v>
      </c>
      <c r="C35" s="6" t="s">
        <v>69</v>
      </c>
      <c r="D35" s="6">
        <v>8300</v>
      </c>
      <c r="E35" s="6"/>
      <c r="F35" s="6"/>
      <c r="G35" s="6"/>
      <c r="H35" s="6"/>
      <c r="I35" s="14"/>
      <c r="J35" s="6"/>
      <c r="K35" s="6"/>
      <c r="L35" s="6"/>
      <c r="M35" s="6"/>
      <c r="N35" s="6"/>
      <c r="O35" s="6">
        <v>-100.62</v>
      </c>
      <c r="P35" s="6"/>
      <c r="Q35" s="6">
        <f t="shared" si="1"/>
        <v>8199.38</v>
      </c>
    </row>
    <row r="36" s="1" customFormat="1" ht="37" customHeight="1" spans="1:17">
      <c r="A36" s="10">
        <v>35</v>
      </c>
      <c r="B36" s="10" t="s">
        <v>70</v>
      </c>
      <c r="C36" s="10"/>
      <c r="D36" s="10">
        <v>3800</v>
      </c>
      <c r="E36" s="10"/>
      <c r="F36" s="10">
        <v>500</v>
      </c>
      <c r="G36" s="10">
        <v>2820</v>
      </c>
      <c r="H36" s="10">
        <v>1000</v>
      </c>
      <c r="I36" s="10">
        <v>200</v>
      </c>
      <c r="J36" s="10"/>
      <c r="K36" s="10">
        <v>260</v>
      </c>
      <c r="L36" s="10"/>
      <c r="M36" s="10"/>
      <c r="N36" s="10"/>
      <c r="O36" s="10">
        <v>-108.06</v>
      </c>
      <c r="P36" s="10"/>
      <c r="Q36" s="6">
        <f>O36+10000</f>
        <v>9891.94</v>
      </c>
    </row>
    <row r="37" s="1" customFormat="1" ht="37" customHeight="1" spans="1:17">
      <c r="A37" s="10">
        <v>36</v>
      </c>
      <c r="B37" s="10" t="s">
        <v>71</v>
      </c>
      <c r="C37" s="10"/>
      <c r="D37" s="10">
        <v>4500</v>
      </c>
      <c r="E37" s="10"/>
      <c r="F37" s="10"/>
      <c r="G37" s="10"/>
      <c r="H37" s="10"/>
      <c r="I37" s="10"/>
      <c r="J37" s="10">
        <v>500</v>
      </c>
      <c r="K37" s="10"/>
      <c r="L37" s="10"/>
      <c r="M37" s="10"/>
      <c r="N37" s="10"/>
      <c r="O37" s="10"/>
      <c r="P37" s="10"/>
      <c r="Q37" s="6">
        <f>SUM(D37:P37)</f>
        <v>5000</v>
      </c>
    </row>
    <row r="38" s="1" customFormat="1" ht="28" customHeight="1" spans="1:17">
      <c r="A38" s="10">
        <v>37</v>
      </c>
      <c r="B38" s="10" t="s">
        <v>72</v>
      </c>
      <c r="C38" s="10" t="s">
        <v>73</v>
      </c>
      <c r="D38" s="10">
        <v>5250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6">
        <f>SUM(D38:P38)</f>
        <v>5250</v>
      </c>
    </row>
    <row r="39" s="1" customFormat="1" ht="28" customHeight="1" spans="1:17">
      <c r="A39" s="10">
        <v>38</v>
      </c>
      <c r="B39" s="10" t="s">
        <v>74</v>
      </c>
      <c r="C39" s="10" t="s">
        <v>73</v>
      </c>
      <c r="D39" s="10">
        <v>4750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6">
        <f>SUM(D39:P39)</f>
        <v>4750</v>
      </c>
    </row>
    <row r="40" s="1" customFormat="1" ht="28" customHeight="1" spans="1:17">
      <c r="A40" s="10">
        <v>39</v>
      </c>
      <c r="B40" s="10" t="s">
        <v>75</v>
      </c>
      <c r="C40" s="10"/>
      <c r="D40" s="10">
        <v>1950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6">
        <f>SUM(D40:P40)</f>
        <v>1950</v>
      </c>
    </row>
    <row r="41" s="1" customFormat="1" ht="28" customHeight="1" spans="1:17">
      <c r="A41" s="10">
        <v>40</v>
      </c>
      <c r="B41" s="10" t="s">
        <v>76</v>
      </c>
      <c r="C41" s="10"/>
      <c r="D41" s="10">
        <v>1960</v>
      </c>
      <c r="E41" s="10"/>
      <c r="F41" s="10"/>
      <c r="G41" s="10">
        <v>50</v>
      </c>
      <c r="H41" s="10"/>
      <c r="I41" s="10"/>
      <c r="J41" s="10">
        <v>60</v>
      </c>
      <c r="K41" s="10">
        <v>60</v>
      </c>
      <c r="L41" s="10"/>
      <c r="M41" s="10"/>
      <c r="N41" s="10"/>
      <c r="O41" s="10"/>
      <c r="P41" s="10"/>
      <c r="Q41" s="6">
        <f>SUM(D41:P41)</f>
        <v>2130</v>
      </c>
    </row>
    <row r="42" s="1" customFormat="1" ht="28" customHeight="1" spans="1:17">
      <c r="A42" s="10">
        <v>41</v>
      </c>
      <c r="B42" s="10" t="s">
        <v>77</v>
      </c>
      <c r="C42" s="10"/>
      <c r="D42" s="10">
        <v>1900</v>
      </c>
      <c r="E42" s="10"/>
      <c r="F42" s="10"/>
      <c r="G42" s="10">
        <v>50</v>
      </c>
      <c r="H42" s="10"/>
      <c r="I42" s="10"/>
      <c r="J42" s="10"/>
      <c r="K42" s="10">
        <v>100</v>
      </c>
      <c r="L42" s="10"/>
      <c r="M42" s="10"/>
      <c r="N42" s="10"/>
      <c r="O42" s="10"/>
      <c r="P42" s="10"/>
      <c r="Q42" s="6">
        <f>SUM(D42:P42)</f>
        <v>2050</v>
      </c>
    </row>
    <row r="43" s="1" customFormat="1" ht="28" customHeight="1" spans="1:17">
      <c r="A43" s="10">
        <v>42</v>
      </c>
      <c r="B43" s="10" t="s">
        <v>78</v>
      </c>
      <c r="C43" s="10"/>
      <c r="D43" s="10">
        <v>1900</v>
      </c>
      <c r="E43" s="10"/>
      <c r="F43" s="10"/>
      <c r="G43" s="10"/>
      <c r="H43" s="10"/>
      <c r="I43" s="10"/>
      <c r="J43" s="10">
        <v>5</v>
      </c>
      <c r="K43" s="10">
        <v>120</v>
      </c>
      <c r="L43" s="10"/>
      <c r="M43" s="10"/>
      <c r="N43" s="10"/>
      <c r="O43" s="10"/>
      <c r="P43" s="10"/>
      <c r="Q43" s="6">
        <f>SUM(D43:P43)</f>
        <v>2025</v>
      </c>
    </row>
    <row r="44" s="1" customFormat="1" ht="28" customHeight="1" spans="1:17">
      <c r="A44" s="10">
        <v>43</v>
      </c>
      <c r="B44" s="10" t="s">
        <v>79</v>
      </c>
      <c r="C44" s="10"/>
      <c r="D44" s="10">
        <v>1900</v>
      </c>
      <c r="E44" s="10"/>
      <c r="F44" s="10"/>
      <c r="G44" s="10">
        <v>60</v>
      </c>
      <c r="H44" s="10"/>
      <c r="I44" s="10"/>
      <c r="J44" s="10">
        <v>5</v>
      </c>
      <c r="K44" s="10">
        <v>20</v>
      </c>
      <c r="L44" s="10"/>
      <c r="M44" s="10">
        <v>500</v>
      </c>
      <c r="N44" s="10"/>
      <c r="O44" s="10"/>
      <c r="P44" s="10"/>
      <c r="Q44" s="6">
        <f>SUM(D44:P44)</f>
        <v>2485</v>
      </c>
    </row>
    <row r="45" s="1" customFormat="1" ht="28" customHeight="1" spans="1:17">
      <c r="A45" s="10">
        <v>44</v>
      </c>
      <c r="B45" s="10" t="s">
        <v>80</v>
      </c>
      <c r="C45" s="10"/>
      <c r="D45" s="10">
        <v>1900</v>
      </c>
      <c r="E45" s="10"/>
      <c r="F45" s="10"/>
      <c r="G45" s="10"/>
      <c r="H45" s="10"/>
      <c r="I45" s="10"/>
      <c r="J45" s="10"/>
      <c r="K45" s="10">
        <v>40</v>
      </c>
      <c r="L45" s="10"/>
      <c r="M45" s="10"/>
      <c r="N45" s="10"/>
      <c r="O45" s="10"/>
      <c r="P45" s="10"/>
      <c r="Q45" s="6">
        <f>SUM(D45:P45)</f>
        <v>1940</v>
      </c>
    </row>
    <row r="46" s="1" customFormat="1" ht="28" customHeight="1" spans="1:17">
      <c r="A46" s="10">
        <v>45</v>
      </c>
      <c r="B46" s="10" t="s">
        <v>81</v>
      </c>
      <c r="C46" s="10"/>
      <c r="D46" s="10">
        <v>1910</v>
      </c>
      <c r="E46" s="10"/>
      <c r="F46" s="11"/>
      <c r="G46" s="10"/>
      <c r="H46" s="10"/>
      <c r="I46" s="10"/>
      <c r="J46" s="10">
        <v>0</v>
      </c>
      <c r="K46" s="10"/>
      <c r="L46" s="10"/>
      <c r="M46" s="10"/>
      <c r="N46" s="10"/>
      <c r="O46" s="10"/>
      <c r="P46" s="10"/>
      <c r="Q46" s="6">
        <f>SUM(D46:P46)</f>
        <v>1910</v>
      </c>
    </row>
    <row r="47" s="1" customFormat="1" ht="28" customHeight="1" spans="1:17">
      <c r="A47" s="10">
        <v>46</v>
      </c>
      <c r="B47" s="10" t="s">
        <v>82</v>
      </c>
      <c r="C47" s="10"/>
      <c r="D47" s="10">
        <v>1900</v>
      </c>
      <c r="E47" s="10"/>
      <c r="F47" s="11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6">
        <f>SUM(D47:P47)</f>
        <v>1900</v>
      </c>
    </row>
    <row r="48" s="1" customFormat="1" ht="28" customHeight="1" spans="1:17">
      <c r="A48" s="10">
        <v>47</v>
      </c>
      <c r="B48" s="10" t="s">
        <v>83</v>
      </c>
      <c r="C48" s="10"/>
      <c r="D48" s="10">
        <v>1950</v>
      </c>
      <c r="E48" s="10"/>
      <c r="F48" s="11"/>
      <c r="G48" s="10"/>
      <c r="H48" s="10"/>
      <c r="I48" s="10"/>
      <c r="J48" s="10">
        <v>100</v>
      </c>
      <c r="K48" s="10"/>
      <c r="L48" s="10"/>
      <c r="M48" s="10"/>
      <c r="N48" s="10"/>
      <c r="O48" s="10"/>
      <c r="P48" s="10"/>
      <c r="Q48" s="6">
        <f>SUM(D48:P48)</f>
        <v>2050</v>
      </c>
    </row>
    <row r="49" s="1" customFormat="1" ht="28" customHeight="1" spans="1:17">
      <c r="A49" s="10">
        <v>48</v>
      </c>
      <c r="B49" s="10" t="s">
        <v>84</v>
      </c>
      <c r="C49" s="10"/>
      <c r="D49" s="10">
        <v>1950</v>
      </c>
      <c r="E49" s="10"/>
      <c r="F49" s="11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6">
        <f>SUM(D49:P49)</f>
        <v>1950</v>
      </c>
    </row>
    <row r="50" s="1" customFormat="1" ht="28" customHeight="1" spans="1:17">
      <c r="A50" s="10">
        <v>49</v>
      </c>
      <c r="B50" s="10" t="s">
        <v>85</v>
      </c>
      <c r="C50" s="10"/>
      <c r="D50" s="10">
        <v>3000</v>
      </c>
      <c r="E50" s="10"/>
      <c r="F50" s="11"/>
      <c r="G50" s="10"/>
      <c r="H50" s="10"/>
      <c r="I50" s="10"/>
      <c r="J50" s="10">
        <v>333</v>
      </c>
      <c r="K50" s="10"/>
      <c r="L50" s="10"/>
      <c r="M50" s="10"/>
      <c r="N50" s="10"/>
      <c r="O50" s="10"/>
      <c r="P50" s="10"/>
      <c r="Q50" s="6">
        <f t="shared" ref="Q50:Q63" si="2">SUM(D50:P50)</f>
        <v>3333</v>
      </c>
    </row>
    <row r="51" s="1" customFormat="1" ht="28" customHeight="1" spans="1:17">
      <c r="A51" s="10">
        <v>50</v>
      </c>
      <c r="B51" s="10" t="s">
        <v>86</v>
      </c>
      <c r="C51" s="10"/>
      <c r="D51" s="10">
        <v>3000</v>
      </c>
      <c r="E51" s="10"/>
      <c r="F51" s="11"/>
      <c r="G51" s="10"/>
      <c r="H51" s="10"/>
      <c r="I51" s="10"/>
      <c r="J51" s="10">
        <v>333</v>
      </c>
      <c r="K51" s="10"/>
      <c r="L51" s="10"/>
      <c r="M51" s="10"/>
      <c r="N51" s="10"/>
      <c r="O51" s="10"/>
      <c r="P51" s="10"/>
      <c r="Q51" s="6">
        <f t="shared" si="2"/>
        <v>3333</v>
      </c>
    </row>
    <row r="52" s="1" customFormat="1" ht="28" customHeight="1" spans="1:17">
      <c r="A52" s="10">
        <v>51</v>
      </c>
      <c r="B52" s="10" t="s">
        <v>87</v>
      </c>
      <c r="C52" s="12"/>
      <c r="D52" s="10">
        <v>5800</v>
      </c>
      <c r="E52" s="10"/>
      <c r="F52" s="10">
        <v>500</v>
      </c>
      <c r="G52" s="10">
        <v>2820</v>
      </c>
      <c r="H52" s="10">
        <v>1000</v>
      </c>
      <c r="I52" s="10">
        <v>200</v>
      </c>
      <c r="J52" s="10">
        <v>1420</v>
      </c>
      <c r="K52" s="10">
        <v>260</v>
      </c>
      <c r="L52" s="10"/>
      <c r="M52" s="10"/>
      <c r="N52" s="10"/>
      <c r="O52" s="10"/>
      <c r="P52" s="10"/>
      <c r="Q52" s="6">
        <f t="shared" si="2"/>
        <v>12000</v>
      </c>
    </row>
    <row r="53" s="1" customFormat="1" ht="28" customHeight="1" spans="1:17">
      <c r="A53" s="10">
        <v>52</v>
      </c>
      <c r="B53" s="10" t="s">
        <v>88</v>
      </c>
      <c r="C53" s="12"/>
      <c r="D53" s="10">
        <v>8000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6">
        <f t="shared" si="2"/>
        <v>8000</v>
      </c>
    </row>
    <row r="54" s="1" customFormat="1" ht="28" customHeight="1" spans="1:17">
      <c r="A54" s="10">
        <v>53</v>
      </c>
      <c r="B54" s="10" t="s">
        <v>89</v>
      </c>
      <c r="C54" s="12"/>
      <c r="D54" s="12">
        <v>9500</v>
      </c>
      <c r="E54" s="10"/>
      <c r="F54" s="11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6">
        <f t="shared" si="2"/>
        <v>9500</v>
      </c>
    </row>
    <row r="55" s="1" customFormat="1" ht="28" customHeight="1" spans="1:17">
      <c r="A55" s="10">
        <v>54</v>
      </c>
      <c r="B55" s="10" t="s">
        <v>90</v>
      </c>
      <c r="C55" s="12"/>
      <c r="D55" s="12">
        <v>7000</v>
      </c>
      <c r="E55" s="10"/>
      <c r="F55" s="11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6">
        <f t="shared" si="2"/>
        <v>7000</v>
      </c>
    </row>
    <row r="56" s="1" customFormat="1" ht="28" customHeight="1" spans="1:17">
      <c r="A56" s="10">
        <v>55</v>
      </c>
      <c r="B56" s="10" t="s">
        <v>91</v>
      </c>
      <c r="C56" s="12"/>
      <c r="D56" s="12">
        <v>5000</v>
      </c>
      <c r="E56" s="10"/>
      <c r="F56" s="11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6">
        <f t="shared" si="2"/>
        <v>5000</v>
      </c>
    </row>
    <row r="57" s="1" customFormat="1" ht="28" customHeight="1" spans="1:17">
      <c r="A57" s="10">
        <v>56</v>
      </c>
      <c r="B57" s="10" t="s">
        <v>92</v>
      </c>
      <c r="C57" s="12"/>
      <c r="D57" s="12">
        <v>7500</v>
      </c>
      <c r="E57" s="10"/>
      <c r="F57" s="11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6">
        <f t="shared" si="2"/>
        <v>7500</v>
      </c>
    </row>
    <row r="58" s="1" customFormat="1" ht="28" customHeight="1" spans="1:17">
      <c r="A58" s="10">
        <v>57</v>
      </c>
      <c r="B58" s="10" t="s">
        <v>93</v>
      </c>
      <c r="C58" s="12"/>
      <c r="D58" s="12">
        <v>9000</v>
      </c>
      <c r="E58" s="10"/>
      <c r="F58" s="11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6">
        <f t="shared" si="2"/>
        <v>9000</v>
      </c>
    </row>
    <row r="59" s="1" customFormat="1" ht="28" customHeight="1" spans="1:17">
      <c r="A59" s="10">
        <v>58</v>
      </c>
      <c r="B59" s="10" t="s">
        <v>94</v>
      </c>
      <c r="C59" s="12"/>
      <c r="D59" s="12">
        <v>12000</v>
      </c>
      <c r="E59" s="10"/>
      <c r="F59" s="11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6">
        <f t="shared" si="2"/>
        <v>12000</v>
      </c>
    </row>
    <row r="60" s="1" customFormat="1" ht="28" customHeight="1" spans="1:17">
      <c r="A60" s="10">
        <v>59</v>
      </c>
      <c r="B60" s="10" t="s">
        <v>95</v>
      </c>
      <c r="C60" s="12"/>
      <c r="D60" s="10">
        <v>3800</v>
      </c>
      <c r="E60" s="10"/>
      <c r="F60" s="11">
        <v>1240</v>
      </c>
      <c r="G60" s="10">
        <v>1000</v>
      </c>
      <c r="H60" s="10">
        <v>500</v>
      </c>
      <c r="I60" s="10">
        <v>200</v>
      </c>
      <c r="J60" s="10"/>
      <c r="K60" s="10">
        <v>260</v>
      </c>
      <c r="L60" s="10"/>
      <c r="M60" s="10"/>
      <c r="N60" s="10"/>
      <c r="O60" s="10"/>
      <c r="P60" s="10"/>
      <c r="Q60" s="6">
        <f t="shared" si="2"/>
        <v>7000</v>
      </c>
    </row>
    <row r="61" s="1" customFormat="1" ht="28" customHeight="1" spans="1:17">
      <c r="A61" s="10">
        <v>60</v>
      </c>
      <c r="B61" s="10" t="s">
        <v>96</v>
      </c>
      <c r="C61" s="12"/>
      <c r="D61" s="10">
        <v>3800</v>
      </c>
      <c r="E61" s="10"/>
      <c r="F61" s="10">
        <v>500</v>
      </c>
      <c r="G61" s="10">
        <v>1000</v>
      </c>
      <c r="H61" s="10">
        <v>500</v>
      </c>
      <c r="I61" s="10">
        <v>200</v>
      </c>
      <c r="J61" s="10"/>
      <c r="K61" s="10"/>
      <c r="L61" s="10"/>
      <c r="M61" s="10"/>
      <c r="N61" s="10"/>
      <c r="O61" s="10"/>
      <c r="P61" s="10"/>
      <c r="Q61" s="6">
        <f t="shared" si="2"/>
        <v>6000</v>
      </c>
    </row>
    <row r="62" s="1" customFormat="1" ht="28" customHeight="1" spans="1:17">
      <c r="A62" s="10">
        <v>61</v>
      </c>
      <c r="B62" s="10" t="s">
        <v>97</v>
      </c>
      <c r="C62" s="10"/>
      <c r="D62" s="10">
        <v>3800</v>
      </c>
      <c r="E62" s="10"/>
      <c r="F62" s="10">
        <v>500</v>
      </c>
      <c r="G62" s="10">
        <v>2820</v>
      </c>
      <c r="H62" s="10">
        <v>1000</v>
      </c>
      <c r="I62" s="10">
        <v>200</v>
      </c>
      <c r="J62" s="10">
        <v>1420</v>
      </c>
      <c r="K62" s="10">
        <v>260</v>
      </c>
      <c r="L62" s="10"/>
      <c r="M62" s="10"/>
      <c r="N62" s="10"/>
      <c r="O62" s="10"/>
      <c r="P62" s="10"/>
      <c r="Q62" s="6">
        <f t="shared" si="2"/>
        <v>10000</v>
      </c>
    </row>
    <row r="63" s="1" customFormat="1" ht="20" customHeight="1" spans="1:17">
      <c r="A63" s="10">
        <v>62</v>
      </c>
      <c r="B63" s="10" t="s">
        <v>98</v>
      </c>
      <c r="C63" s="10"/>
      <c r="D63" s="10">
        <v>800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6">
        <f t="shared" si="2"/>
        <v>800</v>
      </c>
    </row>
    <row r="64" s="1" customFormat="1" spans="1:17">
      <c r="A64" s="3" t="s">
        <v>16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>SUM(Q3:Q63)</f>
        <v>313923.19</v>
      </c>
    </row>
  </sheetData>
  <mergeCells count="3">
    <mergeCell ref="A1:Q1"/>
    <mergeCell ref="E2:F2"/>
    <mergeCell ref="A64:C64"/>
  </mergeCell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4"/>
  <sheetViews>
    <sheetView tabSelected="1" topLeftCell="A39" workbookViewId="0">
      <selection activeCell="D67" sqref="D67"/>
    </sheetView>
  </sheetViews>
  <sheetFormatPr defaultColWidth="9" defaultRowHeight="13.5"/>
  <cols>
    <col min="1" max="1" width="4.25" style="1" customWidth="1"/>
    <col min="2" max="2" width="9" style="1"/>
    <col min="3" max="17" width="8.5" style="1" customWidth="1"/>
    <col min="18" max="18" width="10.375" style="1"/>
    <col min="19" max="19" width="12.625" style="1"/>
    <col min="20" max="16384" width="9" style="1"/>
  </cols>
  <sheetData>
    <row r="1" s="1" customFormat="1" ht="44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84" spans="1:1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3" t="s">
        <v>6</v>
      </c>
      <c r="H2" s="3" t="s">
        <v>7</v>
      </c>
      <c r="I2" s="3" t="s">
        <v>8</v>
      </c>
      <c r="J2" s="1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1" t="s">
        <v>16</v>
      </c>
    </row>
    <row r="3" s="1" customFormat="1" ht="37" customHeight="1" spans="1:18">
      <c r="A3" s="6">
        <v>1</v>
      </c>
      <c r="B3" s="6" t="s">
        <v>17</v>
      </c>
      <c r="C3" s="6" t="s">
        <v>18</v>
      </c>
      <c r="D3" s="6">
        <v>1200</v>
      </c>
      <c r="E3" s="6">
        <v>268</v>
      </c>
      <c r="F3" s="6">
        <v>2572</v>
      </c>
      <c r="G3" s="7">
        <v>200</v>
      </c>
      <c r="H3" s="6">
        <v>200</v>
      </c>
      <c r="I3" s="6">
        <v>920</v>
      </c>
      <c r="J3" s="7">
        <v>100</v>
      </c>
      <c r="K3" s="6"/>
      <c r="L3" s="6">
        <v>60</v>
      </c>
      <c r="M3" s="6"/>
      <c r="N3" s="6">
        <v>405</v>
      </c>
      <c r="O3" s="6"/>
      <c r="P3" s="6"/>
      <c r="Q3" s="6">
        <f t="shared" ref="Q3:Q29" si="0">SUM(D3:P3)</f>
        <v>5925</v>
      </c>
      <c r="R3" s="1">
        <v>5925</v>
      </c>
    </row>
    <row r="4" s="1" customFormat="1" ht="37" customHeight="1" spans="1:18">
      <c r="A4" s="6">
        <v>2</v>
      </c>
      <c r="B4" s="6" t="s">
        <v>19</v>
      </c>
      <c r="C4" s="6" t="s">
        <v>20</v>
      </c>
      <c r="D4" s="6">
        <v>1200</v>
      </c>
      <c r="E4" s="6">
        <v>268</v>
      </c>
      <c r="F4" s="6">
        <v>2690</v>
      </c>
      <c r="G4" s="6"/>
      <c r="H4" s="6">
        <v>200</v>
      </c>
      <c r="I4" s="6">
        <v>895</v>
      </c>
      <c r="J4" s="6"/>
      <c r="K4" s="6"/>
      <c r="L4" s="6"/>
      <c r="M4" s="6"/>
      <c r="N4" s="6">
        <v>345</v>
      </c>
      <c r="O4" s="6"/>
      <c r="P4" s="6">
        <v>-150</v>
      </c>
      <c r="Q4" s="6">
        <f t="shared" si="0"/>
        <v>5448</v>
      </c>
      <c r="R4" s="1">
        <v>5448</v>
      </c>
    </row>
    <row r="5" s="1" customFormat="1" ht="37" customHeight="1" spans="1:18">
      <c r="A5" s="6">
        <v>3</v>
      </c>
      <c r="B5" s="6" t="s">
        <v>21</v>
      </c>
      <c r="C5" s="6" t="s">
        <v>22</v>
      </c>
      <c r="D5" s="6">
        <v>1300</v>
      </c>
      <c r="E5" s="6">
        <v>536</v>
      </c>
      <c r="F5" s="6">
        <v>3274</v>
      </c>
      <c r="G5" s="6">
        <v>200</v>
      </c>
      <c r="H5" s="6">
        <v>200</v>
      </c>
      <c r="I5" s="6">
        <v>1035</v>
      </c>
      <c r="J5" s="6"/>
      <c r="K5" s="6">
        <v>100</v>
      </c>
      <c r="L5" s="6"/>
      <c r="M5" s="6"/>
      <c r="N5" s="6">
        <v>514</v>
      </c>
      <c r="O5" s="6"/>
      <c r="P5" s="6"/>
      <c r="Q5" s="6">
        <f t="shared" si="0"/>
        <v>7159</v>
      </c>
      <c r="R5" s="1">
        <v>7159</v>
      </c>
    </row>
    <row r="6" s="1" customFormat="1" ht="37" customHeight="1" spans="1:18">
      <c r="A6" s="6">
        <v>4</v>
      </c>
      <c r="B6" s="6" t="s">
        <v>23</v>
      </c>
      <c r="C6" s="6" t="s">
        <v>24</v>
      </c>
      <c r="D6" s="6">
        <v>1100</v>
      </c>
      <c r="E6" s="6"/>
      <c r="F6" s="6">
        <v>1893</v>
      </c>
      <c r="G6" s="6"/>
      <c r="H6" s="6">
        <v>200</v>
      </c>
      <c r="I6" s="7">
        <v>1725</v>
      </c>
      <c r="J6" s="6"/>
      <c r="K6" s="6">
        <v>100</v>
      </c>
      <c r="L6" s="6">
        <v>60</v>
      </c>
      <c r="M6" s="6"/>
      <c r="N6" s="6">
        <v>259</v>
      </c>
      <c r="O6" s="14"/>
      <c r="P6" s="6">
        <v>-300</v>
      </c>
      <c r="Q6" s="6">
        <f t="shared" si="0"/>
        <v>5037</v>
      </c>
      <c r="R6" s="1">
        <v>5037</v>
      </c>
    </row>
    <row r="7" s="1" customFormat="1" ht="37" customHeight="1" spans="1:18">
      <c r="A7" s="6">
        <v>5</v>
      </c>
      <c r="B7" s="6" t="s">
        <v>25</v>
      </c>
      <c r="C7" s="6" t="s">
        <v>26</v>
      </c>
      <c r="D7" s="6">
        <v>1250</v>
      </c>
      <c r="E7" s="6">
        <v>246</v>
      </c>
      <c r="F7" s="6">
        <v>2592</v>
      </c>
      <c r="G7" s="6">
        <v>200</v>
      </c>
      <c r="H7" s="6">
        <v>200</v>
      </c>
      <c r="I7" s="6">
        <v>1165</v>
      </c>
      <c r="J7" s="6">
        <v>100</v>
      </c>
      <c r="K7" s="6">
        <v>300</v>
      </c>
      <c r="L7" s="6"/>
      <c r="M7" s="6"/>
      <c r="N7" s="6">
        <v>386</v>
      </c>
      <c r="O7" s="6"/>
      <c r="P7" s="6"/>
      <c r="Q7" s="6">
        <f t="shared" si="0"/>
        <v>6439</v>
      </c>
      <c r="R7" s="1">
        <v>6439</v>
      </c>
    </row>
    <row r="8" s="1" customFormat="1" ht="37" customHeight="1" spans="1:18">
      <c r="A8" s="6">
        <v>6</v>
      </c>
      <c r="B8" s="6" t="s">
        <v>27</v>
      </c>
      <c r="C8" s="6"/>
      <c r="D8" s="7">
        <v>1400</v>
      </c>
      <c r="E8" s="7">
        <v>693</v>
      </c>
      <c r="F8" s="6">
        <v>4184</v>
      </c>
      <c r="G8" s="6"/>
      <c r="H8" s="6">
        <v>200</v>
      </c>
      <c r="I8" s="6"/>
      <c r="J8" s="7">
        <v>100</v>
      </c>
      <c r="K8" s="6"/>
      <c r="L8" s="6"/>
      <c r="M8" s="6"/>
      <c r="N8" s="6">
        <v>316</v>
      </c>
      <c r="O8" s="6"/>
      <c r="P8" s="6"/>
      <c r="Q8" s="6">
        <f t="shared" si="0"/>
        <v>6893</v>
      </c>
      <c r="R8" s="1">
        <v>6893</v>
      </c>
    </row>
    <row r="9" s="1" customFormat="1" ht="37" customHeight="1" spans="1:18">
      <c r="A9" s="6">
        <v>7</v>
      </c>
      <c r="B9" s="6" t="s">
        <v>28</v>
      </c>
      <c r="C9" s="6"/>
      <c r="D9" s="7">
        <v>1300</v>
      </c>
      <c r="E9" s="7">
        <v>649</v>
      </c>
      <c r="F9" s="7">
        <v>3234</v>
      </c>
      <c r="G9" s="6"/>
      <c r="H9" s="6">
        <v>200</v>
      </c>
      <c r="I9" s="6"/>
      <c r="J9" s="6"/>
      <c r="K9" s="6"/>
      <c r="L9" s="6"/>
      <c r="M9" s="6">
        <v>0</v>
      </c>
      <c r="N9" s="6">
        <v>440</v>
      </c>
      <c r="O9" s="6"/>
      <c r="P9" s="6"/>
      <c r="Q9" s="6">
        <f t="shared" si="0"/>
        <v>5823</v>
      </c>
      <c r="R9" s="1">
        <v>5823</v>
      </c>
    </row>
    <row r="10" s="1" customFormat="1" ht="37" customHeight="1" spans="1:18">
      <c r="A10" s="6">
        <v>8</v>
      </c>
      <c r="B10" s="6" t="s">
        <v>29</v>
      </c>
      <c r="C10" s="6"/>
      <c r="D10" s="7">
        <v>1300</v>
      </c>
      <c r="E10" s="7"/>
      <c r="F10" s="6">
        <v>1866</v>
      </c>
      <c r="G10" s="6"/>
      <c r="H10" s="6">
        <v>200</v>
      </c>
      <c r="I10" s="6"/>
      <c r="J10" s="6"/>
      <c r="K10" s="6">
        <v>100</v>
      </c>
      <c r="L10" s="6">
        <v>60</v>
      </c>
      <c r="M10" s="6"/>
      <c r="N10" s="6">
        <v>310</v>
      </c>
      <c r="O10" s="6"/>
      <c r="P10" s="6"/>
      <c r="Q10" s="6">
        <f t="shared" si="0"/>
        <v>3836</v>
      </c>
      <c r="R10" s="1">
        <v>3836</v>
      </c>
    </row>
    <row r="11" s="1" customFormat="1" ht="37" customHeight="1" spans="1:18">
      <c r="A11" s="6">
        <v>9</v>
      </c>
      <c r="B11" s="6" t="s">
        <v>30</v>
      </c>
      <c r="C11" s="6"/>
      <c r="D11" s="6">
        <v>1150</v>
      </c>
      <c r="E11" s="6">
        <v>448</v>
      </c>
      <c r="F11" s="6">
        <v>2168</v>
      </c>
      <c r="G11" s="6"/>
      <c r="H11" s="6">
        <v>180</v>
      </c>
      <c r="I11" s="6"/>
      <c r="J11" s="6"/>
      <c r="K11" s="6"/>
      <c r="L11" s="6">
        <v>60</v>
      </c>
      <c r="M11" s="6"/>
      <c r="N11" s="6">
        <v>574</v>
      </c>
      <c r="O11" s="6"/>
      <c r="P11" s="6"/>
      <c r="Q11" s="6">
        <f t="shared" si="0"/>
        <v>4580</v>
      </c>
      <c r="R11" s="1">
        <v>4580</v>
      </c>
    </row>
    <row r="12" s="1" customFormat="1" ht="37" customHeight="1" spans="1:18">
      <c r="A12" s="6">
        <v>10</v>
      </c>
      <c r="B12" s="6" t="s">
        <v>31</v>
      </c>
      <c r="C12" s="6" t="s">
        <v>32</v>
      </c>
      <c r="D12" s="7">
        <v>1400</v>
      </c>
      <c r="E12" s="7">
        <v>448</v>
      </c>
      <c r="F12" s="6">
        <v>2594</v>
      </c>
      <c r="G12" s="6">
        <v>200</v>
      </c>
      <c r="H12" s="6">
        <v>200</v>
      </c>
      <c r="I12" s="6"/>
      <c r="J12" s="6"/>
      <c r="K12" s="6">
        <v>300</v>
      </c>
      <c r="L12" s="6"/>
      <c r="M12" s="6"/>
      <c r="N12" s="6">
        <v>412</v>
      </c>
      <c r="O12" s="6"/>
      <c r="P12" s="6"/>
      <c r="Q12" s="6">
        <f t="shared" si="0"/>
        <v>5554</v>
      </c>
      <c r="R12" s="1">
        <v>5554</v>
      </c>
    </row>
    <row r="13" s="1" customFormat="1" ht="37" customHeight="1" spans="1:18">
      <c r="A13" s="6">
        <v>11</v>
      </c>
      <c r="B13" s="6" t="s">
        <v>33</v>
      </c>
      <c r="C13" s="6"/>
      <c r="D13" s="6">
        <v>1150</v>
      </c>
      <c r="E13" s="6">
        <v>67</v>
      </c>
      <c r="F13" s="6">
        <v>1676</v>
      </c>
      <c r="G13" s="6"/>
      <c r="H13" s="6">
        <v>200</v>
      </c>
      <c r="I13" s="6"/>
      <c r="J13" s="6"/>
      <c r="K13" s="6">
        <v>200</v>
      </c>
      <c r="L13" s="6">
        <v>60</v>
      </c>
      <c r="M13" s="6"/>
      <c r="N13" s="6">
        <v>361</v>
      </c>
      <c r="O13" s="6"/>
      <c r="P13" s="6"/>
      <c r="Q13" s="6">
        <f t="shared" si="0"/>
        <v>3714</v>
      </c>
      <c r="R13" s="1">
        <v>3714</v>
      </c>
    </row>
    <row r="14" s="1" customFormat="1" ht="37" customHeight="1" spans="1:18">
      <c r="A14" s="6">
        <v>12</v>
      </c>
      <c r="B14" s="6" t="s">
        <v>34</v>
      </c>
      <c r="C14" s="6" t="s">
        <v>35</v>
      </c>
      <c r="D14" s="6">
        <v>1300</v>
      </c>
      <c r="E14" s="6">
        <v>694</v>
      </c>
      <c r="F14" s="6">
        <v>3340</v>
      </c>
      <c r="G14" s="6">
        <v>200</v>
      </c>
      <c r="H14" s="6">
        <v>200</v>
      </c>
      <c r="I14" s="6"/>
      <c r="J14" s="7"/>
      <c r="K14" s="6">
        <v>300</v>
      </c>
      <c r="L14" s="6"/>
      <c r="M14" s="6">
        <v>0</v>
      </c>
      <c r="N14" s="6">
        <v>470</v>
      </c>
      <c r="O14" s="6"/>
      <c r="P14" s="6"/>
      <c r="Q14" s="6">
        <f t="shared" si="0"/>
        <v>6504</v>
      </c>
      <c r="R14" s="1">
        <v>6504</v>
      </c>
    </row>
    <row r="15" s="1" customFormat="1" ht="37" customHeight="1" spans="1:18">
      <c r="A15" s="6">
        <v>13</v>
      </c>
      <c r="B15" s="6" t="s">
        <v>36</v>
      </c>
      <c r="C15" s="6" t="s">
        <v>37</v>
      </c>
      <c r="D15" s="6">
        <v>1300</v>
      </c>
      <c r="E15" s="6">
        <v>448</v>
      </c>
      <c r="F15" s="6">
        <v>2012</v>
      </c>
      <c r="G15" s="6">
        <v>200</v>
      </c>
      <c r="H15" s="6">
        <v>200</v>
      </c>
      <c r="I15" s="6"/>
      <c r="J15" s="7"/>
      <c r="K15" s="6">
        <v>100</v>
      </c>
      <c r="L15" s="6"/>
      <c r="M15" s="6">
        <v>250</v>
      </c>
      <c r="N15" s="6">
        <v>574</v>
      </c>
      <c r="O15" s="6"/>
      <c r="P15" s="6"/>
      <c r="Q15" s="6">
        <f t="shared" si="0"/>
        <v>5084</v>
      </c>
      <c r="R15" s="1">
        <v>5084</v>
      </c>
    </row>
    <row r="16" s="1" customFormat="1" ht="37" customHeight="1" spans="1:18">
      <c r="A16" s="6">
        <v>14</v>
      </c>
      <c r="B16" s="6" t="s">
        <v>38</v>
      </c>
      <c r="C16" s="6" t="s">
        <v>39</v>
      </c>
      <c r="D16" s="6">
        <v>1100</v>
      </c>
      <c r="E16" s="6"/>
      <c r="F16" s="6">
        <v>1836</v>
      </c>
      <c r="G16" s="6">
        <v>1400</v>
      </c>
      <c r="H16" s="6">
        <v>200</v>
      </c>
      <c r="I16" s="6">
        <v>1595</v>
      </c>
      <c r="J16" s="6"/>
      <c r="K16" s="6">
        <v>100</v>
      </c>
      <c r="L16" s="6">
        <v>60</v>
      </c>
      <c r="M16" s="6"/>
      <c r="N16" s="6">
        <v>195</v>
      </c>
      <c r="O16" s="6"/>
      <c r="P16" s="6"/>
      <c r="Q16" s="6">
        <f t="shared" si="0"/>
        <v>6486</v>
      </c>
      <c r="R16" s="1">
        <v>6486</v>
      </c>
    </row>
    <row r="17" s="1" customFormat="1" ht="37" customHeight="1" spans="1:18">
      <c r="A17" s="6">
        <v>15</v>
      </c>
      <c r="B17" s="6" t="s">
        <v>40</v>
      </c>
      <c r="C17" s="6" t="s">
        <v>41</v>
      </c>
      <c r="D17" s="6">
        <v>900</v>
      </c>
      <c r="E17" s="6"/>
      <c r="F17" s="7">
        <v>2522</v>
      </c>
      <c r="G17" s="6"/>
      <c r="H17" s="6">
        <v>200</v>
      </c>
      <c r="I17" s="6">
        <v>1490</v>
      </c>
      <c r="J17" s="6"/>
      <c r="K17" s="6">
        <v>400</v>
      </c>
      <c r="L17" s="6">
        <v>90</v>
      </c>
      <c r="M17" s="6">
        <v>120</v>
      </c>
      <c r="N17" s="6"/>
      <c r="O17" s="6"/>
      <c r="P17" s="6"/>
      <c r="Q17" s="6">
        <f t="shared" si="0"/>
        <v>5722</v>
      </c>
      <c r="R17" s="1">
        <v>5722</v>
      </c>
    </row>
    <row r="18" s="1" customFormat="1" ht="37" customHeight="1" spans="1:18">
      <c r="A18" s="6">
        <v>17</v>
      </c>
      <c r="B18" s="8" t="s">
        <v>42</v>
      </c>
      <c r="C18" s="6"/>
      <c r="D18" s="6">
        <v>1000</v>
      </c>
      <c r="E18" s="6"/>
      <c r="F18" s="6">
        <v>1681</v>
      </c>
      <c r="G18" s="6"/>
      <c r="H18" s="6">
        <v>200</v>
      </c>
      <c r="I18" s="6"/>
      <c r="J18" s="6"/>
      <c r="K18" s="6">
        <v>400</v>
      </c>
      <c r="L18" s="6">
        <v>90</v>
      </c>
      <c r="M18" s="6">
        <v>60</v>
      </c>
      <c r="N18" s="6">
        <v>285</v>
      </c>
      <c r="O18" s="6"/>
      <c r="P18" s="7"/>
      <c r="Q18" s="6">
        <f t="shared" si="0"/>
        <v>3716</v>
      </c>
      <c r="R18" s="1">
        <v>3716</v>
      </c>
    </row>
    <row r="19" s="1" customFormat="1" ht="37" customHeight="1" spans="1:18">
      <c r="A19" s="6">
        <v>18</v>
      </c>
      <c r="B19" s="6" t="s">
        <v>43</v>
      </c>
      <c r="C19" s="6" t="s">
        <v>44</v>
      </c>
      <c r="D19" s="7">
        <v>900</v>
      </c>
      <c r="E19" s="7"/>
      <c r="F19" s="7">
        <v>2143</v>
      </c>
      <c r="G19" s="6"/>
      <c r="H19" s="6">
        <v>200</v>
      </c>
      <c r="I19" s="6">
        <v>855</v>
      </c>
      <c r="J19" s="6"/>
      <c r="K19" s="6"/>
      <c r="L19" s="6">
        <v>60</v>
      </c>
      <c r="M19" s="6"/>
      <c r="N19" s="6">
        <v>193</v>
      </c>
      <c r="O19" s="6"/>
      <c r="P19" s="7"/>
      <c r="Q19" s="6">
        <f t="shared" si="0"/>
        <v>4351</v>
      </c>
      <c r="R19" s="1">
        <v>4351</v>
      </c>
    </row>
    <row r="20" s="1" customFormat="1" ht="37" customHeight="1" spans="1:18">
      <c r="A20" s="6">
        <v>19</v>
      </c>
      <c r="B20" s="6" t="s">
        <v>45</v>
      </c>
      <c r="C20" s="6" t="s">
        <v>46</v>
      </c>
      <c r="D20" s="7">
        <v>1100</v>
      </c>
      <c r="E20" s="7">
        <v>1014</v>
      </c>
      <c r="F20" s="7">
        <v>1962</v>
      </c>
      <c r="G20" s="6"/>
      <c r="H20" s="6">
        <v>200</v>
      </c>
      <c r="I20" s="6">
        <v>935</v>
      </c>
      <c r="J20" s="6"/>
      <c r="K20" s="7">
        <v>200</v>
      </c>
      <c r="L20" s="7">
        <v>60</v>
      </c>
      <c r="M20" s="7">
        <v>140</v>
      </c>
      <c r="N20" s="7">
        <v>255</v>
      </c>
      <c r="O20" s="6"/>
      <c r="P20" s="7"/>
      <c r="Q20" s="6">
        <f t="shared" si="0"/>
        <v>5866</v>
      </c>
      <c r="R20" s="1">
        <v>5866</v>
      </c>
    </row>
    <row r="21" s="1" customFormat="1" ht="37" customHeight="1" spans="1:18">
      <c r="A21" s="6">
        <v>20</v>
      </c>
      <c r="B21" s="6" t="s">
        <v>47</v>
      </c>
      <c r="C21" s="6" t="s">
        <v>48</v>
      </c>
      <c r="D21" s="7">
        <v>1100</v>
      </c>
      <c r="E21" s="7">
        <v>1648</v>
      </c>
      <c r="F21" s="6">
        <v>1648</v>
      </c>
      <c r="G21" s="6">
        <v>900</v>
      </c>
      <c r="H21" s="6">
        <v>200</v>
      </c>
      <c r="I21" s="6">
        <v>1155</v>
      </c>
      <c r="J21" s="6"/>
      <c r="K21" s="6">
        <v>300</v>
      </c>
      <c r="L21" s="6"/>
      <c r="M21" s="6"/>
      <c r="N21" s="6">
        <v>320</v>
      </c>
      <c r="O21" s="6"/>
      <c r="P21" s="7"/>
      <c r="Q21" s="6">
        <f t="shared" si="0"/>
        <v>7271</v>
      </c>
      <c r="R21" s="1">
        <v>7271</v>
      </c>
    </row>
    <row r="22" s="1" customFormat="1" ht="37" customHeight="1" spans="1:18">
      <c r="A22" s="6">
        <v>21</v>
      </c>
      <c r="B22" s="6" t="s">
        <v>49</v>
      </c>
      <c r="C22" s="6" t="s">
        <v>50</v>
      </c>
      <c r="D22" s="7">
        <v>900</v>
      </c>
      <c r="E22" s="7"/>
      <c r="F22" s="6">
        <v>2310</v>
      </c>
      <c r="G22" s="6">
        <v>100</v>
      </c>
      <c r="H22" s="6">
        <v>200</v>
      </c>
      <c r="I22" s="6">
        <v>830</v>
      </c>
      <c r="J22" s="6"/>
      <c r="K22" s="6"/>
      <c r="L22" s="6">
        <v>90</v>
      </c>
      <c r="M22" s="6"/>
      <c r="N22" s="6">
        <v>163</v>
      </c>
      <c r="O22" s="6"/>
      <c r="P22" s="7"/>
      <c r="Q22" s="6">
        <f t="shared" si="0"/>
        <v>4593</v>
      </c>
      <c r="R22" s="1">
        <v>4593</v>
      </c>
    </row>
    <row r="23" s="1" customFormat="1" ht="37" customHeight="1" spans="1:18">
      <c r="A23" s="6">
        <v>22</v>
      </c>
      <c r="B23" s="8" t="s">
        <v>51</v>
      </c>
      <c r="C23" s="6"/>
      <c r="D23" s="6">
        <v>3400</v>
      </c>
      <c r="E23" s="6"/>
      <c r="F23" s="6"/>
      <c r="G23" s="6"/>
      <c r="H23" s="6"/>
      <c r="I23" s="6"/>
      <c r="J23" s="7"/>
      <c r="K23" s="6">
        <v>400</v>
      </c>
      <c r="L23" s="6"/>
      <c r="M23" s="6"/>
      <c r="N23" s="6">
        <v>180</v>
      </c>
      <c r="O23" s="6"/>
      <c r="P23" s="7"/>
      <c r="Q23" s="6">
        <f t="shared" si="0"/>
        <v>3980</v>
      </c>
      <c r="R23" s="1">
        <v>3980</v>
      </c>
    </row>
    <row r="24" s="1" customFormat="1" ht="37" customHeight="1" spans="1:18">
      <c r="A24" s="6">
        <v>23</v>
      </c>
      <c r="B24" s="8" t="s">
        <v>52</v>
      </c>
      <c r="C24" s="6"/>
      <c r="D24" s="6">
        <v>800</v>
      </c>
      <c r="E24" s="6"/>
      <c r="F24" s="7">
        <v>1335</v>
      </c>
      <c r="G24" s="6"/>
      <c r="H24" s="6">
        <v>200</v>
      </c>
      <c r="I24" s="6"/>
      <c r="J24" s="6"/>
      <c r="K24" s="6">
        <v>100</v>
      </c>
      <c r="L24" s="6">
        <v>90</v>
      </c>
      <c r="M24" s="6">
        <v>60</v>
      </c>
      <c r="N24" s="6">
        <v>204</v>
      </c>
      <c r="O24" s="6"/>
      <c r="P24" s="7">
        <v>300</v>
      </c>
      <c r="Q24" s="6">
        <f t="shared" si="0"/>
        <v>3089</v>
      </c>
      <c r="R24" s="1">
        <v>3089</v>
      </c>
    </row>
    <row r="25" s="1" customFormat="1" ht="37" customHeight="1" spans="1:18">
      <c r="A25" s="6">
        <v>24</v>
      </c>
      <c r="B25" s="8" t="s">
        <v>53</v>
      </c>
      <c r="C25" s="6"/>
      <c r="D25" s="7">
        <v>900</v>
      </c>
      <c r="E25" s="7"/>
      <c r="F25" s="7">
        <v>2366</v>
      </c>
      <c r="G25" s="6"/>
      <c r="H25" s="6">
        <v>200</v>
      </c>
      <c r="I25" s="6"/>
      <c r="J25" s="6"/>
      <c r="K25" s="6">
        <v>100</v>
      </c>
      <c r="L25" s="6"/>
      <c r="M25" s="6">
        <v>20</v>
      </c>
      <c r="N25" s="6">
        <v>150</v>
      </c>
      <c r="O25" s="6"/>
      <c r="P25" s="7"/>
      <c r="Q25" s="6">
        <f t="shared" si="0"/>
        <v>3736</v>
      </c>
      <c r="R25" s="1">
        <v>3736</v>
      </c>
    </row>
    <row r="26" s="1" customFormat="1" ht="37" customHeight="1" spans="1:18">
      <c r="A26" s="6">
        <v>25</v>
      </c>
      <c r="B26" s="6" t="s">
        <v>54</v>
      </c>
      <c r="C26" s="6"/>
      <c r="D26" s="7">
        <v>1100</v>
      </c>
      <c r="E26" s="7">
        <v>2388</v>
      </c>
      <c r="F26" s="7">
        <v>567</v>
      </c>
      <c r="G26" s="6"/>
      <c r="H26" s="6">
        <v>200</v>
      </c>
      <c r="I26" s="6"/>
      <c r="J26" s="6"/>
      <c r="K26" s="6"/>
      <c r="L26" s="6"/>
      <c r="M26" s="6">
        <v>20</v>
      </c>
      <c r="N26" s="6">
        <v>303</v>
      </c>
      <c r="O26" s="6"/>
      <c r="P26" s="7"/>
      <c r="Q26" s="6">
        <f t="shared" si="0"/>
        <v>4578</v>
      </c>
      <c r="R26" s="1">
        <v>4578</v>
      </c>
    </row>
    <row r="27" s="1" customFormat="1" ht="37" customHeight="1" spans="1:18">
      <c r="A27" s="6">
        <v>26</v>
      </c>
      <c r="B27" s="6" t="s">
        <v>55</v>
      </c>
      <c r="C27" s="6" t="s">
        <v>56</v>
      </c>
      <c r="D27" s="6">
        <v>800</v>
      </c>
      <c r="E27" s="6"/>
      <c r="F27" s="6">
        <v>1248</v>
      </c>
      <c r="G27" s="6"/>
      <c r="H27" s="6">
        <v>200</v>
      </c>
      <c r="I27" s="15">
        <v>795</v>
      </c>
      <c r="J27" s="6"/>
      <c r="K27" s="6"/>
      <c r="L27" s="6">
        <v>60</v>
      </c>
      <c r="M27" s="6"/>
      <c r="N27" s="6">
        <v>204</v>
      </c>
      <c r="O27" s="6"/>
      <c r="P27" s="6"/>
      <c r="Q27" s="6">
        <f t="shared" si="0"/>
        <v>3307</v>
      </c>
      <c r="R27" s="1">
        <v>3307</v>
      </c>
    </row>
    <row r="28" s="1" customFormat="1" ht="37" customHeight="1" spans="1:18">
      <c r="A28" s="6">
        <v>27</v>
      </c>
      <c r="B28" s="6" t="s">
        <v>57</v>
      </c>
      <c r="C28" s="6"/>
      <c r="D28" s="7">
        <v>800</v>
      </c>
      <c r="E28" s="7"/>
      <c r="F28" s="7">
        <v>1341</v>
      </c>
      <c r="G28" s="6"/>
      <c r="H28" s="6">
        <v>200</v>
      </c>
      <c r="I28" s="6"/>
      <c r="J28" s="6"/>
      <c r="K28" s="6"/>
      <c r="L28" s="6">
        <v>90</v>
      </c>
      <c r="M28" s="6">
        <v>320</v>
      </c>
      <c r="N28" s="6">
        <v>200</v>
      </c>
      <c r="O28" s="6"/>
      <c r="P28" s="6"/>
      <c r="Q28" s="6">
        <f t="shared" si="0"/>
        <v>2951</v>
      </c>
      <c r="R28" s="1">
        <v>2951</v>
      </c>
    </row>
    <row r="29" s="1" customFormat="1" ht="37" customHeight="1" spans="1:18">
      <c r="A29" s="6">
        <v>28</v>
      </c>
      <c r="B29" s="6" t="s">
        <v>58</v>
      </c>
      <c r="C29" s="6" t="s">
        <v>59</v>
      </c>
      <c r="D29" s="6">
        <v>8000</v>
      </c>
      <c r="E29" s="6"/>
      <c r="F29" s="6"/>
      <c r="G29" s="6"/>
      <c r="H29" s="6"/>
      <c r="I29" s="14"/>
      <c r="J29" s="6"/>
      <c r="K29" s="6"/>
      <c r="L29" s="6"/>
      <c r="M29" s="6"/>
      <c r="N29" s="6"/>
      <c r="O29" s="6">
        <v>-90.13</v>
      </c>
      <c r="P29" s="6"/>
      <c r="Q29" s="6">
        <f t="shared" si="0"/>
        <v>7909.87</v>
      </c>
      <c r="R29" s="1">
        <v>7909.87</v>
      </c>
    </row>
    <row r="30" s="1" customFormat="1" ht="37" customHeight="1" spans="1:18">
      <c r="A30" s="6">
        <v>29</v>
      </c>
      <c r="B30" s="6" t="s">
        <v>60</v>
      </c>
      <c r="C30" s="6" t="s">
        <v>61</v>
      </c>
      <c r="D30" s="7">
        <v>900</v>
      </c>
      <c r="E30" s="7"/>
      <c r="F30" s="7">
        <v>900</v>
      </c>
      <c r="G30" s="6">
        <v>800</v>
      </c>
      <c r="H30" s="6">
        <v>200</v>
      </c>
      <c r="I30" s="6">
        <v>40</v>
      </c>
      <c r="J30" s="6"/>
      <c r="K30" s="6"/>
      <c r="L30" s="6">
        <v>60</v>
      </c>
      <c r="M30" s="6"/>
      <c r="N30" s="6">
        <v>209</v>
      </c>
      <c r="O30" s="6"/>
      <c r="P30" s="6"/>
      <c r="Q30" s="6">
        <f>3400+945</f>
        <v>4345</v>
      </c>
      <c r="R30" s="1">
        <v>4345</v>
      </c>
    </row>
    <row r="31" s="1" customFormat="1" ht="37" customHeight="1" spans="1:18">
      <c r="A31" s="6">
        <v>30</v>
      </c>
      <c r="B31" s="6" t="s">
        <v>62</v>
      </c>
      <c r="C31" s="6" t="s">
        <v>63</v>
      </c>
      <c r="D31" s="7">
        <v>900</v>
      </c>
      <c r="E31" s="7"/>
      <c r="F31" s="7">
        <v>1870</v>
      </c>
      <c r="G31" s="6"/>
      <c r="H31" s="6">
        <v>200</v>
      </c>
      <c r="I31" s="6">
        <v>900</v>
      </c>
      <c r="J31" s="6"/>
      <c r="K31" s="6"/>
      <c r="L31" s="6"/>
      <c r="M31" s="6"/>
      <c r="N31" s="6">
        <v>88</v>
      </c>
      <c r="O31" s="6"/>
      <c r="P31" s="6"/>
      <c r="Q31" s="6">
        <f t="shared" ref="Q31:Q35" si="1">SUM(D31:P31)</f>
        <v>3958</v>
      </c>
      <c r="R31" s="1">
        <v>3958</v>
      </c>
    </row>
    <row r="32" s="1" customFormat="1" ht="37" customHeight="1" spans="1:18">
      <c r="A32" s="6">
        <v>31</v>
      </c>
      <c r="B32" s="6" t="s">
        <v>64</v>
      </c>
      <c r="C32" s="6"/>
      <c r="D32" s="7">
        <v>1050</v>
      </c>
      <c r="E32" s="7">
        <v>1334</v>
      </c>
      <c r="F32" s="9">
        <v>942</v>
      </c>
      <c r="G32" s="6"/>
      <c r="H32" s="6">
        <v>200</v>
      </c>
      <c r="I32" s="16"/>
      <c r="J32" s="6"/>
      <c r="K32" s="6"/>
      <c r="L32" s="6">
        <v>60</v>
      </c>
      <c r="M32" s="6">
        <v>69</v>
      </c>
      <c r="N32" s="6">
        <v>245</v>
      </c>
      <c r="O32" s="6"/>
      <c r="P32" s="6"/>
      <c r="Q32" s="6">
        <f t="shared" si="1"/>
        <v>3900</v>
      </c>
      <c r="R32" s="1">
        <v>3900</v>
      </c>
    </row>
    <row r="33" s="1" customFormat="1" ht="37" customHeight="1" spans="1:18">
      <c r="A33" s="6">
        <v>32</v>
      </c>
      <c r="B33" s="6" t="s">
        <v>65</v>
      </c>
      <c r="C33" s="6"/>
      <c r="D33" s="7">
        <v>1050</v>
      </c>
      <c r="E33" s="7">
        <v>67</v>
      </c>
      <c r="F33" s="7">
        <v>2826</v>
      </c>
      <c r="G33" s="6"/>
      <c r="H33" s="6">
        <v>200</v>
      </c>
      <c r="I33" s="6"/>
      <c r="J33" s="6"/>
      <c r="K33" s="6"/>
      <c r="L33" s="6">
        <v>30</v>
      </c>
      <c r="M33" s="6">
        <v>0</v>
      </c>
      <c r="N33" s="6">
        <v>301</v>
      </c>
      <c r="O33" s="6"/>
      <c r="P33" s="6"/>
      <c r="Q33" s="6">
        <f t="shared" si="1"/>
        <v>4474</v>
      </c>
      <c r="R33" s="1">
        <v>4474</v>
      </c>
    </row>
    <row r="34" s="1" customFormat="1" ht="37" customHeight="1" spans="1:18">
      <c r="A34" s="6">
        <v>33</v>
      </c>
      <c r="B34" s="6" t="s">
        <v>66</v>
      </c>
      <c r="C34" s="6" t="s">
        <v>67</v>
      </c>
      <c r="D34" s="6">
        <v>800</v>
      </c>
      <c r="E34" s="6"/>
      <c r="F34" s="6">
        <f>1212+462</f>
        <v>1674</v>
      </c>
      <c r="G34" s="6"/>
      <c r="H34" s="6">
        <v>200</v>
      </c>
      <c r="I34" s="17">
        <v>835</v>
      </c>
      <c r="J34" s="6"/>
      <c r="K34" s="6"/>
      <c r="L34" s="6">
        <v>60</v>
      </c>
      <c r="M34" s="6"/>
      <c r="N34" s="6">
        <v>178</v>
      </c>
      <c r="O34" s="6"/>
      <c r="P34" s="6"/>
      <c r="Q34" s="6">
        <f t="shared" si="1"/>
        <v>3747</v>
      </c>
      <c r="R34" s="1">
        <v>3747</v>
      </c>
    </row>
    <row r="35" s="1" customFormat="1" ht="37" customHeight="1" spans="1:18">
      <c r="A35" s="6">
        <v>34</v>
      </c>
      <c r="B35" s="6" t="s">
        <v>68</v>
      </c>
      <c r="C35" s="6" t="s">
        <v>69</v>
      </c>
      <c r="D35" s="6">
        <v>8300</v>
      </c>
      <c r="E35" s="6"/>
      <c r="F35" s="6"/>
      <c r="G35" s="6"/>
      <c r="H35" s="6"/>
      <c r="I35" s="14"/>
      <c r="J35" s="6"/>
      <c r="K35" s="6"/>
      <c r="L35" s="6"/>
      <c r="M35" s="6"/>
      <c r="N35" s="6"/>
      <c r="O35" s="6">
        <v>-100.62</v>
      </c>
      <c r="P35" s="6"/>
      <c r="Q35" s="6">
        <f t="shared" si="1"/>
        <v>8199.38</v>
      </c>
      <c r="R35" s="1">
        <v>8199.38</v>
      </c>
    </row>
    <row r="36" s="1" customFormat="1" ht="37" customHeight="1" spans="1:18">
      <c r="A36" s="10">
        <v>35</v>
      </c>
      <c r="B36" s="10" t="s">
        <v>70</v>
      </c>
      <c r="C36" s="10"/>
      <c r="D36" s="10">
        <v>3800</v>
      </c>
      <c r="E36" s="10"/>
      <c r="F36" s="10">
        <v>500</v>
      </c>
      <c r="G36" s="10">
        <v>2820</v>
      </c>
      <c r="H36" s="10">
        <v>1000</v>
      </c>
      <c r="I36" s="10">
        <v>200</v>
      </c>
      <c r="J36" s="10"/>
      <c r="K36" s="10">
        <v>260</v>
      </c>
      <c r="L36" s="10"/>
      <c r="M36" s="10"/>
      <c r="N36" s="10"/>
      <c r="O36" s="10">
        <v>-108.06</v>
      </c>
      <c r="P36" s="10"/>
      <c r="Q36" s="6">
        <f>O36+10000</f>
        <v>9891.94</v>
      </c>
      <c r="R36" s="1">
        <v>9891.94</v>
      </c>
    </row>
    <row r="37" s="1" customFormat="1" ht="37" customHeight="1" spans="1:18">
      <c r="A37" s="10">
        <v>36</v>
      </c>
      <c r="B37" s="10" t="s">
        <v>71</v>
      </c>
      <c r="C37" s="10"/>
      <c r="D37" s="10">
        <v>4500</v>
      </c>
      <c r="E37" s="10"/>
      <c r="F37" s="10"/>
      <c r="G37" s="10"/>
      <c r="H37" s="10"/>
      <c r="I37" s="10"/>
      <c r="J37" s="10">
        <v>500</v>
      </c>
      <c r="K37" s="10"/>
      <c r="L37" s="10"/>
      <c r="M37" s="10"/>
      <c r="N37" s="10"/>
      <c r="O37" s="10"/>
      <c r="P37" s="10"/>
      <c r="Q37" s="6">
        <f>SUM(D37:P37)</f>
        <v>5000</v>
      </c>
      <c r="R37" s="1">
        <v>5000</v>
      </c>
    </row>
    <row r="38" s="1" customFormat="1" ht="28" customHeight="1" spans="1:18">
      <c r="A38" s="10">
        <v>37</v>
      </c>
      <c r="B38" s="10" t="s">
        <v>72</v>
      </c>
      <c r="C38" s="10" t="s">
        <v>73</v>
      </c>
      <c r="D38" s="10">
        <v>5250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6">
        <f>SUM(D38:P38)</f>
        <v>5250</v>
      </c>
      <c r="R38" s="1">
        <v>5250</v>
      </c>
    </row>
    <row r="39" s="1" customFormat="1" ht="28" customHeight="1" spans="1:18">
      <c r="A39" s="10">
        <v>38</v>
      </c>
      <c r="B39" s="10" t="s">
        <v>74</v>
      </c>
      <c r="C39" s="10" t="s">
        <v>73</v>
      </c>
      <c r="D39" s="10">
        <v>4750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6">
        <f>SUM(D39:P39)</f>
        <v>4750</v>
      </c>
      <c r="R39" s="1">
        <v>4750</v>
      </c>
    </row>
    <row r="40" s="1" customFormat="1" ht="28" customHeight="1" spans="1:18">
      <c r="A40" s="10">
        <v>39</v>
      </c>
      <c r="B40" s="10" t="s">
        <v>75</v>
      </c>
      <c r="C40" s="10"/>
      <c r="D40" s="10">
        <v>1950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6">
        <f>SUM(D40:P40)</f>
        <v>1950</v>
      </c>
      <c r="R40" s="1">
        <v>1950</v>
      </c>
    </row>
    <row r="41" s="1" customFormat="1" ht="28" customHeight="1" spans="1:18">
      <c r="A41" s="10">
        <v>40</v>
      </c>
      <c r="B41" s="10" t="s">
        <v>76</v>
      </c>
      <c r="C41" s="10"/>
      <c r="D41" s="10">
        <v>1960</v>
      </c>
      <c r="E41" s="10"/>
      <c r="F41" s="10"/>
      <c r="G41" s="10">
        <v>50</v>
      </c>
      <c r="H41" s="10"/>
      <c r="I41" s="10"/>
      <c r="J41" s="10">
        <v>60</v>
      </c>
      <c r="K41" s="10">
        <v>60</v>
      </c>
      <c r="L41" s="10"/>
      <c r="M41" s="10"/>
      <c r="N41" s="10"/>
      <c r="O41" s="10"/>
      <c r="P41" s="10"/>
      <c r="Q41" s="6">
        <f>SUM(D41:P41)</f>
        <v>2130</v>
      </c>
      <c r="R41" s="1">
        <v>2130</v>
      </c>
    </row>
    <row r="42" s="1" customFormat="1" ht="28" customHeight="1" spans="1:18">
      <c r="A42" s="10">
        <v>41</v>
      </c>
      <c r="B42" s="10" t="s">
        <v>77</v>
      </c>
      <c r="C42" s="10"/>
      <c r="D42" s="10">
        <v>1900</v>
      </c>
      <c r="E42" s="10"/>
      <c r="F42" s="10"/>
      <c r="G42" s="10">
        <v>50</v>
      </c>
      <c r="H42" s="10"/>
      <c r="I42" s="10"/>
      <c r="J42" s="10"/>
      <c r="K42" s="10">
        <v>100</v>
      </c>
      <c r="L42" s="10"/>
      <c r="M42" s="10"/>
      <c r="N42" s="10"/>
      <c r="O42" s="10"/>
      <c r="P42" s="10"/>
      <c r="Q42" s="6">
        <f>SUM(D42:P42)</f>
        <v>2050</v>
      </c>
      <c r="R42" s="1">
        <v>2050</v>
      </c>
    </row>
    <row r="43" s="1" customFormat="1" ht="28" customHeight="1" spans="1:18">
      <c r="A43" s="10">
        <v>42</v>
      </c>
      <c r="B43" s="10" t="s">
        <v>78</v>
      </c>
      <c r="C43" s="10"/>
      <c r="D43" s="10">
        <v>1900</v>
      </c>
      <c r="E43" s="10"/>
      <c r="F43" s="10"/>
      <c r="G43" s="10"/>
      <c r="H43" s="10"/>
      <c r="I43" s="10"/>
      <c r="J43" s="10">
        <v>5</v>
      </c>
      <c r="K43" s="10">
        <v>120</v>
      </c>
      <c r="L43" s="10"/>
      <c r="M43" s="10"/>
      <c r="N43" s="10"/>
      <c r="O43" s="10"/>
      <c r="P43" s="10"/>
      <c r="Q43" s="6">
        <f>SUM(D43:P43)</f>
        <v>2025</v>
      </c>
      <c r="R43" s="1">
        <v>2025</v>
      </c>
    </row>
    <row r="44" s="1" customFormat="1" ht="28" customHeight="1" spans="1:18">
      <c r="A44" s="10">
        <v>43</v>
      </c>
      <c r="B44" s="10" t="s">
        <v>79</v>
      </c>
      <c r="C44" s="10"/>
      <c r="D44" s="10">
        <v>1900</v>
      </c>
      <c r="E44" s="10"/>
      <c r="F44" s="10"/>
      <c r="G44" s="10">
        <v>60</v>
      </c>
      <c r="H44" s="10"/>
      <c r="I44" s="10"/>
      <c r="J44" s="10">
        <v>5</v>
      </c>
      <c r="K44" s="10">
        <v>20</v>
      </c>
      <c r="L44" s="10"/>
      <c r="M44" s="10">
        <v>500</v>
      </c>
      <c r="N44" s="10"/>
      <c r="O44" s="10"/>
      <c r="P44" s="10"/>
      <c r="Q44" s="6">
        <f>SUM(D44:P44)</f>
        <v>2485</v>
      </c>
      <c r="R44" s="1">
        <v>2485</v>
      </c>
    </row>
    <row r="45" s="1" customFormat="1" ht="28" customHeight="1" spans="1:18">
      <c r="A45" s="10">
        <v>44</v>
      </c>
      <c r="B45" s="10" t="s">
        <v>80</v>
      </c>
      <c r="C45" s="10"/>
      <c r="D45" s="10">
        <v>1900</v>
      </c>
      <c r="E45" s="10"/>
      <c r="F45" s="10"/>
      <c r="G45" s="10"/>
      <c r="H45" s="10"/>
      <c r="I45" s="10"/>
      <c r="J45" s="10"/>
      <c r="K45" s="10">
        <v>40</v>
      </c>
      <c r="L45" s="10"/>
      <c r="M45" s="10"/>
      <c r="N45" s="10"/>
      <c r="O45" s="10"/>
      <c r="P45" s="10"/>
      <c r="Q45" s="6">
        <f>SUM(D45:P45)</f>
        <v>1940</v>
      </c>
      <c r="R45" s="1">
        <v>1940</v>
      </c>
    </row>
    <row r="46" s="1" customFormat="1" ht="28" customHeight="1" spans="1:18">
      <c r="A46" s="10">
        <v>45</v>
      </c>
      <c r="B46" s="10" t="s">
        <v>81</v>
      </c>
      <c r="C46" s="10"/>
      <c r="D46" s="10">
        <v>1910</v>
      </c>
      <c r="E46" s="10"/>
      <c r="F46" s="11"/>
      <c r="G46" s="10"/>
      <c r="H46" s="10"/>
      <c r="I46" s="10"/>
      <c r="J46" s="10">
        <v>0</v>
      </c>
      <c r="K46" s="10"/>
      <c r="L46" s="10"/>
      <c r="M46" s="10"/>
      <c r="N46" s="10"/>
      <c r="O46" s="10"/>
      <c r="P46" s="10"/>
      <c r="Q46" s="6">
        <f>SUM(D46:P46)</f>
        <v>1910</v>
      </c>
      <c r="R46" s="1">
        <v>1910</v>
      </c>
    </row>
    <row r="47" s="1" customFormat="1" ht="28" customHeight="1" spans="1:18">
      <c r="A47" s="10">
        <v>46</v>
      </c>
      <c r="B47" s="10" t="s">
        <v>82</v>
      </c>
      <c r="C47" s="10"/>
      <c r="D47" s="10">
        <v>1900</v>
      </c>
      <c r="E47" s="10"/>
      <c r="F47" s="11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6">
        <f>SUM(D47:P47)</f>
        <v>1900</v>
      </c>
      <c r="R47" s="1">
        <v>1900</v>
      </c>
    </row>
    <row r="48" s="1" customFormat="1" ht="28" customHeight="1" spans="1:18">
      <c r="A48" s="10">
        <v>47</v>
      </c>
      <c r="B48" s="10" t="s">
        <v>83</v>
      </c>
      <c r="C48" s="10"/>
      <c r="D48" s="10">
        <v>1950</v>
      </c>
      <c r="E48" s="10"/>
      <c r="F48" s="11"/>
      <c r="G48" s="10"/>
      <c r="H48" s="10"/>
      <c r="I48" s="10"/>
      <c r="J48" s="10">
        <v>100</v>
      </c>
      <c r="K48" s="10"/>
      <c r="L48" s="10"/>
      <c r="M48" s="10"/>
      <c r="N48" s="10"/>
      <c r="O48" s="10"/>
      <c r="P48" s="10"/>
      <c r="Q48" s="6">
        <f>SUM(D48:P48)</f>
        <v>2050</v>
      </c>
      <c r="R48" s="1">
        <v>2050</v>
      </c>
    </row>
    <row r="49" s="1" customFormat="1" ht="28" customHeight="1" spans="1:17">
      <c r="A49" s="10">
        <v>48</v>
      </c>
      <c r="B49" s="10" t="s">
        <v>84</v>
      </c>
      <c r="C49" s="10"/>
      <c r="D49" s="10">
        <v>1950</v>
      </c>
      <c r="E49" s="10"/>
      <c r="F49" s="11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6">
        <f>SUM(D49:P49)</f>
        <v>1950</v>
      </c>
    </row>
    <row r="50" s="1" customFormat="1" ht="28" customHeight="1" spans="1:18">
      <c r="A50" s="10">
        <v>49</v>
      </c>
      <c r="B50" s="10" t="s">
        <v>85</v>
      </c>
      <c r="C50" s="10"/>
      <c r="D50" s="10">
        <v>3000</v>
      </c>
      <c r="E50" s="10"/>
      <c r="F50" s="11"/>
      <c r="G50" s="10"/>
      <c r="H50" s="10"/>
      <c r="I50" s="10"/>
      <c r="J50" s="10">
        <v>333</v>
      </c>
      <c r="K50" s="10"/>
      <c r="L50" s="10"/>
      <c r="M50" s="10"/>
      <c r="N50" s="10"/>
      <c r="O50" s="10"/>
      <c r="P50" s="10"/>
      <c r="Q50" s="6">
        <f t="shared" ref="Q50:Q63" si="2">SUM(D50:P50)</f>
        <v>3333</v>
      </c>
      <c r="R50" s="1">
        <v>3333</v>
      </c>
    </row>
    <row r="51" s="1" customFormat="1" ht="28" customHeight="1" spans="1:18">
      <c r="A51" s="10">
        <v>50</v>
      </c>
      <c r="B51" s="10" t="s">
        <v>86</v>
      </c>
      <c r="C51" s="10"/>
      <c r="D51" s="10">
        <v>3000</v>
      </c>
      <c r="E51" s="10"/>
      <c r="F51" s="11"/>
      <c r="G51" s="10"/>
      <c r="H51" s="10"/>
      <c r="I51" s="10"/>
      <c r="J51" s="10">
        <v>333</v>
      </c>
      <c r="K51" s="10"/>
      <c r="L51" s="10"/>
      <c r="M51" s="10"/>
      <c r="N51" s="10"/>
      <c r="O51" s="10"/>
      <c r="P51" s="10"/>
      <c r="Q51" s="6">
        <f t="shared" si="2"/>
        <v>3333</v>
      </c>
      <c r="R51" s="1">
        <v>3333</v>
      </c>
    </row>
    <row r="52" s="1" customFormat="1" ht="28" customHeight="1" spans="1:18">
      <c r="A52" s="10">
        <v>51</v>
      </c>
      <c r="B52" s="10" t="s">
        <v>87</v>
      </c>
      <c r="C52" s="12"/>
      <c r="D52" s="10">
        <v>5800</v>
      </c>
      <c r="E52" s="10"/>
      <c r="F52" s="10">
        <v>500</v>
      </c>
      <c r="G52" s="10">
        <v>2820</v>
      </c>
      <c r="H52" s="10">
        <v>1000</v>
      </c>
      <c r="I52" s="10">
        <v>200</v>
      </c>
      <c r="J52" s="10">
        <v>1420</v>
      </c>
      <c r="K52" s="10">
        <v>260</v>
      </c>
      <c r="L52" s="10"/>
      <c r="M52" s="10"/>
      <c r="N52" s="10"/>
      <c r="O52" s="10"/>
      <c r="P52" s="10"/>
      <c r="Q52" s="6">
        <f t="shared" si="2"/>
        <v>12000</v>
      </c>
      <c r="R52" s="1">
        <v>12000</v>
      </c>
    </row>
    <row r="53" s="1" customFormat="1" ht="28" customHeight="1" spans="1:18">
      <c r="A53" s="10">
        <v>52</v>
      </c>
      <c r="B53" s="10" t="s">
        <v>88</v>
      </c>
      <c r="C53" s="12"/>
      <c r="D53" s="10">
        <v>8000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6">
        <f t="shared" si="2"/>
        <v>8000</v>
      </c>
      <c r="R53" s="1">
        <v>8000</v>
      </c>
    </row>
    <row r="54" s="1" customFormat="1" ht="28" customHeight="1" spans="1:18">
      <c r="A54" s="10">
        <v>53</v>
      </c>
      <c r="B54" s="10" t="s">
        <v>89</v>
      </c>
      <c r="C54" s="12"/>
      <c r="D54" s="12">
        <v>9500</v>
      </c>
      <c r="E54" s="10"/>
      <c r="F54" s="11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6">
        <f t="shared" si="2"/>
        <v>9500</v>
      </c>
      <c r="R54" s="1">
        <v>9500</v>
      </c>
    </row>
    <row r="55" s="1" customFormat="1" ht="28" customHeight="1" spans="1:18">
      <c r="A55" s="10">
        <v>54</v>
      </c>
      <c r="B55" s="10" t="s">
        <v>90</v>
      </c>
      <c r="C55" s="12"/>
      <c r="D55" s="12">
        <v>7000</v>
      </c>
      <c r="E55" s="10"/>
      <c r="F55" s="11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6">
        <f t="shared" si="2"/>
        <v>7000</v>
      </c>
      <c r="R55" s="1">
        <v>7000</v>
      </c>
    </row>
    <row r="56" s="1" customFormat="1" ht="28" customHeight="1" spans="1:18">
      <c r="A56" s="10">
        <v>55</v>
      </c>
      <c r="B56" s="10" t="s">
        <v>91</v>
      </c>
      <c r="C56" s="12"/>
      <c r="D56" s="12">
        <v>5000</v>
      </c>
      <c r="E56" s="10"/>
      <c r="F56" s="11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6">
        <f t="shared" si="2"/>
        <v>5000</v>
      </c>
      <c r="R56" s="1">
        <v>5000</v>
      </c>
    </row>
    <row r="57" s="1" customFormat="1" ht="28" customHeight="1" spans="1:18">
      <c r="A57" s="10">
        <v>56</v>
      </c>
      <c r="B57" s="10" t="s">
        <v>92</v>
      </c>
      <c r="C57" s="12"/>
      <c r="D57" s="12">
        <v>7500</v>
      </c>
      <c r="E57" s="10"/>
      <c r="F57" s="11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6">
        <f t="shared" si="2"/>
        <v>7500</v>
      </c>
      <c r="R57" s="1">
        <v>7500</v>
      </c>
    </row>
    <row r="58" s="1" customFormat="1" ht="28" customHeight="1" spans="1:18">
      <c r="A58" s="10">
        <v>57</v>
      </c>
      <c r="B58" s="10" t="s">
        <v>93</v>
      </c>
      <c r="C58" s="12"/>
      <c r="D58" s="12">
        <v>9000</v>
      </c>
      <c r="E58" s="10"/>
      <c r="F58" s="11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6">
        <f t="shared" si="2"/>
        <v>9000</v>
      </c>
      <c r="R58" s="1">
        <v>9000</v>
      </c>
    </row>
    <row r="59" s="1" customFormat="1" ht="28" customHeight="1" spans="1:18">
      <c r="A59" s="10">
        <v>58</v>
      </c>
      <c r="B59" s="10" t="s">
        <v>94</v>
      </c>
      <c r="C59" s="12"/>
      <c r="D59" s="12">
        <v>12000</v>
      </c>
      <c r="E59" s="10"/>
      <c r="F59" s="11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6">
        <f t="shared" si="2"/>
        <v>12000</v>
      </c>
      <c r="R59" s="1">
        <v>12000</v>
      </c>
    </row>
    <row r="60" s="1" customFormat="1" ht="28" customHeight="1" spans="1:18">
      <c r="A60" s="10">
        <v>59</v>
      </c>
      <c r="B60" s="10" t="s">
        <v>95</v>
      </c>
      <c r="C60" s="12"/>
      <c r="D60" s="10">
        <v>3800</v>
      </c>
      <c r="E60" s="10"/>
      <c r="F60" s="11">
        <v>1240</v>
      </c>
      <c r="G60" s="10">
        <v>1000</v>
      </c>
      <c r="H60" s="10">
        <v>500</v>
      </c>
      <c r="I60" s="10">
        <v>200</v>
      </c>
      <c r="J60" s="10"/>
      <c r="K60" s="10">
        <v>260</v>
      </c>
      <c r="L60" s="10"/>
      <c r="M60" s="10"/>
      <c r="N60" s="10"/>
      <c r="O60" s="10"/>
      <c r="P60" s="10"/>
      <c r="Q60" s="6">
        <f t="shared" si="2"/>
        <v>7000</v>
      </c>
      <c r="R60" s="1">
        <v>7000</v>
      </c>
    </row>
    <row r="61" s="1" customFormat="1" ht="28" customHeight="1" spans="1:18">
      <c r="A61" s="10">
        <v>60</v>
      </c>
      <c r="B61" s="10" t="s">
        <v>96</v>
      </c>
      <c r="C61" s="12"/>
      <c r="D61" s="10">
        <v>3800</v>
      </c>
      <c r="E61" s="10"/>
      <c r="F61" s="10">
        <v>500</v>
      </c>
      <c r="G61" s="10">
        <v>1000</v>
      </c>
      <c r="H61" s="10">
        <v>500</v>
      </c>
      <c r="I61" s="10">
        <v>200</v>
      </c>
      <c r="J61" s="10"/>
      <c r="K61" s="10"/>
      <c r="L61" s="10"/>
      <c r="M61" s="10"/>
      <c r="N61" s="10"/>
      <c r="O61" s="10"/>
      <c r="P61" s="10"/>
      <c r="Q61" s="6">
        <f t="shared" si="2"/>
        <v>6000</v>
      </c>
      <c r="R61" s="1">
        <v>6000</v>
      </c>
    </row>
    <row r="62" s="1" customFormat="1" ht="28" customHeight="1" spans="1:18">
      <c r="A62" s="10">
        <v>61</v>
      </c>
      <c r="B62" s="10" t="s">
        <v>97</v>
      </c>
      <c r="C62" s="10"/>
      <c r="D62" s="10">
        <v>3800</v>
      </c>
      <c r="E62" s="10"/>
      <c r="F62" s="10">
        <v>500</v>
      </c>
      <c r="G62" s="10">
        <v>2820</v>
      </c>
      <c r="H62" s="10">
        <v>1000</v>
      </c>
      <c r="I62" s="10">
        <v>200</v>
      </c>
      <c r="J62" s="10">
        <v>1420</v>
      </c>
      <c r="K62" s="10">
        <v>260</v>
      </c>
      <c r="L62" s="10"/>
      <c r="M62" s="10"/>
      <c r="N62" s="10"/>
      <c r="O62" s="10"/>
      <c r="P62" s="10"/>
      <c r="Q62" s="6">
        <f t="shared" si="2"/>
        <v>10000</v>
      </c>
      <c r="R62" s="1">
        <v>10000</v>
      </c>
    </row>
    <row r="63" s="1" customFormat="1" ht="20" customHeight="1" spans="1:18">
      <c r="A63" s="10">
        <v>62</v>
      </c>
      <c r="B63" s="10" t="s">
        <v>98</v>
      </c>
      <c r="C63" s="10"/>
      <c r="D63" s="10">
        <v>800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6">
        <f t="shared" si="2"/>
        <v>800</v>
      </c>
      <c r="R63" s="1">
        <v>800</v>
      </c>
    </row>
    <row r="64" s="1" customFormat="1" spans="1:18">
      <c r="A64" s="3" t="s">
        <v>16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6">
        <f>SUM(Q3:Q63)</f>
        <v>313923.19</v>
      </c>
      <c r="R64" s="1">
        <f>SUM(R3:R63)</f>
        <v>311973.19</v>
      </c>
    </row>
  </sheetData>
  <mergeCells count="3">
    <mergeCell ref="A1:Q1"/>
    <mergeCell ref="E2:F2"/>
    <mergeCell ref="A64:C64"/>
  </mergeCells>
  <pageMargins left="0.75" right="0.75" top="1" bottom="1" header="0.5" footer="0.5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J5" rgbClr="13CA10"/>
    <comment s:ref="D10" rgbClr="13CA10"/>
    <comment s:ref="Q30" rgbClr="13CA10"/>
  </commentList>
  <commentList sheetStid="2">
    <comment s:ref="J5" rgbClr="13CA10"/>
    <comment s:ref="D10" rgbClr="13CA10"/>
    <comment s:ref="Q30" rgbClr="13CA10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2022-05-25T15:26:00Z</dcterms:created>
  <dcterms:modified xsi:type="dcterms:W3CDTF">2022-05-27T00:14:19Z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62531279AABB46A9BB8FBBFDA24CB63A</vt:lpwstr>
  </property>
  <property fmtid="{D5CDD505-2E9C-101B-9397-08002B2CF9AE}" pid="3" name="KSOProductBuildVer">
    <vt:lpwstr>2052-11.1.0.11744</vt:lpwstr>
  </property>
</Properties>
</file>